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ISA\Farmers_Markets\SCBG_2018-19\"/>
    </mc:Choice>
  </mc:AlternateContent>
  <bookViews>
    <workbookView xWindow="0" yWindow="0" windowWidth="9960" windowHeight="6160" activeTab="2"/>
  </bookViews>
  <sheets>
    <sheet name="CSA 2018 " sheetId="1" r:id="rId1"/>
    <sheet name="Market Share 2018" sheetId="2" r:id="rId2"/>
    <sheet name="Market Share 2017 " sheetId="3" r:id="rId3"/>
  </sheets>
  <definedNames>
    <definedName name="_xlnm.Print_Area" localSheetId="2">'Market Share 2017 '!$A$1:$G$186</definedName>
    <definedName name="_xlnm.Print_Area" localSheetId="1">'Market Share 2018'!$A$1:$G$1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2" i="3" l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364" i="3" s="1"/>
  <c r="H365" i="3" s="1"/>
  <c r="H366" i="3" s="1"/>
  <c r="H367" i="3" s="1"/>
  <c r="H368" i="3" s="1"/>
  <c r="H369" i="3" s="1"/>
  <c r="H370" i="3" s="1"/>
  <c r="H371" i="3" s="1"/>
  <c r="H372" i="3" s="1"/>
  <c r="H373" i="3" s="1"/>
  <c r="H374" i="3" s="1"/>
  <c r="H375" i="3" s="1"/>
  <c r="H376" i="3" s="1"/>
  <c r="H377" i="3" s="1"/>
  <c r="H378" i="3" s="1"/>
  <c r="H379" i="3" s="1"/>
  <c r="H380" i="3" s="1"/>
  <c r="H381" i="3" s="1"/>
  <c r="H382" i="3" s="1"/>
  <c r="H383" i="3" s="1"/>
  <c r="H384" i="3" s="1"/>
  <c r="H385" i="3" s="1"/>
  <c r="H386" i="3" s="1"/>
  <c r="H387" i="3" s="1"/>
  <c r="H388" i="3" s="1"/>
  <c r="H389" i="3" s="1"/>
  <c r="H390" i="3" s="1"/>
  <c r="H391" i="3" s="1"/>
  <c r="H392" i="3" s="1"/>
  <c r="H393" i="3" s="1"/>
  <c r="H394" i="3" s="1"/>
  <c r="H395" i="3" s="1"/>
  <c r="H396" i="3" s="1"/>
  <c r="H397" i="3" s="1"/>
  <c r="H398" i="3" s="1"/>
  <c r="H399" i="3" s="1"/>
  <c r="H400" i="3" s="1"/>
  <c r="H401" i="3" s="1"/>
  <c r="H402" i="3" s="1"/>
  <c r="H403" i="3" s="1"/>
  <c r="H404" i="3" s="1"/>
  <c r="H405" i="3" s="1"/>
  <c r="H406" i="3" s="1"/>
  <c r="H407" i="3" s="1"/>
  <c r="H408" i="3" s="1"/>
  <c r="H409" i="3" s="1"/>
  <c r="H410" i="3" s="1"/>
  <c r="H411" i="3" s="1"/>
  <c r="H412" i="3" s="1"/>
  <c r="H413" i="3" s="1"/>
  <c r="H414" i="3" s="1"/>
  <c r="H415" i="3" s="1"/>
  <c r="H416" i="3" s="1"/>
  <c r="H417" i="3" s="1"/>
  <c r="H418" i="3" s="1"/>
  <c r="H419" i="3" s="1"/>
  <c r="H420" i="3" s="1"/>
  <c r="H421" i="3" s="1"/>
  <c r="H422" i="3" s="1"/>
  <c r="H423" i="3" s="1"/>
  <c r="H424" i="3" s="1"/>
  <c r="H425" i="3" s="1"/>
  <c r="H426" i="3" s="1"/>
  <c r="H427" i="3" s="1"/>
  <c r="H428" i="3" s="1"/>
  <c r="H429" i="3" s="1"/>
  <c r="H430" i="3" s="1"/>
  <c r="H431" i="3" s="1"/>
  <c r="H432" i="3" s="1"/>
  <c r="H433" i="3" s="1"/>
  <c r="H434" i="3" s="1"/>
  <c r="H435" i="3" s="1"/>
  <c r="H436" i="3" s="1"/>
  <c r="H437" i="3" s="1"/>
  <c r="H438" i="3" s="1"/>
  <c r="H439" i="3" s="1"/>
  <c r="H440" i="3" s="1"/>
  <c r="H441" i="3" s="1"/>
  <c r="H442" i="3" s="1"/>
  <c r="H443" i="3" s="1"/>
  <c r="H444" i="3" s="1"/>
  <c r="H445" i="3" s="1"/>
  <c r="H446" i="3" s="1"/>
  <c r="H447" i="3" s="1"/>
  <c r="H448" i="3" s="1"/>
  <c r="H449" i="3" s="1"/>
  <c r="H450" i="3" s="1"/>
  <c r="H451" i="3" s="1"/>
  <c r="H452" i="3" s="1"/>
  <c r="H453" i="3" s="1"/>
  <c r="H454" i="3" s="1"/>
  <c r="H455" i="3" s="1"/>
  <c r="H456" i="3" s="1"/>
  <c r="H457" i="3" s="1"/>
  <c r="H458" i="3" s="1"/>
  <c r="H459" i="3" s="1"/>
  <c r="H460" i="3" s="1"/>
  <c r="H461" i="3" s="1"/>
  <c r="H462" i="3" s="1"/>
  <c r="H463" i="3" s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F51" i="2"/>
  <c r="F50" i="2"/>
  <c r="F49" i="2"/>
  <c r="F46" i="2"/>
  <c r="F45" i="2"/>
  <c r="F44" i="2"/>
  <c r="F43" i="2"/>
  <c r="H3" i="2"/>
  <c r="H4" i="2" s="1"/>
</calcChain>
</file>

<file path=xl/sharedStrings.xml><?xml version="1.0" encoding="utf-8"?>
<sst xmlns="http://schemas.openxmlformats.org/spreadsheetml/2006/main" count="1860" uniqueCount="456">
  <si>
    <t>Names</t>
  </si>
  <si>
    <t xml:space="preserve">Phone </t>
  </si>
  <si>
    <t>Payments</t>
  </si>
  <si>
    <t xml:space="preserve">Due </t>
  </si>
  <si>
    <t xml:space="preserve">June 14th </t>
  </si>
  <si>
    <t xml:space="preserve">June 21st </t>
  </si>
  <si>
    <t xml:space="preserve">June 28th </t>
  </si>
  <si>
    <t xml:space="preserve">July 5th </t>
  </si>
  <si>
    <t xml:space="preserve">July 12th </t>
  </si>
  <si>
    <t xml:space="preserve">July 19th </t>
  </si>
  <si>
    <t xml:space="preserve">July 26th </t>
  </si>
  <si>
    <t xml:space="preserve">August 2nd </t>
  </si>
  <si>
    <t xml:space="preserve">August 9th </t>
  </si>
  <si>
    <t xml:space="preserve">August 16th </t>
  </si>
  <si>
    <t>August 23rd</t>
  </si>
  <si>
    <t xml:space="preserve">August 30th </t>
  </si>
  <si>
    <t xml:space="preserve">Septemeber 6th </t>
  </si>
  <si>
    <t xml:space="preserve">September 13th </t>
  </si>
  <si>
    <t xml:space="preserve">September 20th </t>
  </si>
  <si>
    <t xml:space="preserve">September 27th </t>
  </si>
  <si>
    <t xml:space="preserve">SEMC </t>
  </si>
  <si>
    <t>Megan Sandve</t>
  </si>
  <si>
    <t>x</t>
  </si>
  <si>
    <t xml:space="preserve">Tristan Myer &amp; David LaFrenzen </t>
  </si>
  <si>
    <t>715-607-0832</t>
  </si>
  <si>
    <t>Tristam.Myer@ascension.org</t>
  </si>
  <si>
    <t xml:space="preserve">Lane Quick </t>
  </si>
  <si>
    <t>Maple Grove Ap</t>
  </si>
  <si>
    <t xml:space="preserve">Mary Thoman </t>
  </si>
  <si>
    <t>507-301-5234</t>
  </si>
  <si>
    <t xml:space="preserve">Jail </t>
  </si>
  <si>
    <t xml:space="preserve">Jessica Vold </t>
  </si>
  <si>
    <t>651-560-1004</t>
  </si>
  <si>
    <t>PHS</t>
  </si>
  <si>
    <t xml:space="preserve">Brenda Tomlinson </t>
  </si>
  <si>
    <t xml:space="preserve"> </t>
  </si>
  <si>
    <t xml:space="preserve">Gwen Resein </t>
  </si>
  <si>
    <t>Jeanne Freir</t>
  </si>
  <si>
    <t>(651)565-5200</t>
  </si>
  <si>
    <t>jfreier@co.wabasha.mn.us</t>
  </si>
  <si>
    <t xml:space="preserve">Michael Plante </t>
  </si>
  <si>
    <t xml:space="preserve">Hwy </t>
  </si>
  <si>
    <t>Mark Passe</t>
  </si>
  <si>
    <t>651-565-3366</t>
  </si>
  <si>
    <t xml:space="preserve">Pepin Pick Up </t>
  </si>
  <si>
    <t xml:space="preserve">Jolene Kirchner </t>
  </si>
  <si>
    <t xml:space="preserve">Mary Meixner </t>
  </si>
  <si>
    <t xml:space="preserve">Jill Auth </t>
  </si>
  <si>
    <t>715-442-2424</t>
  </si>
  <si>
    <t>jillauth17@gmail.com</t>
  </si>
  <si>
    <t xml:space="preserve">Gayle Manore </t>
  </si>
  <si>
    <t xml:space="preserve">Peggy Seifert </t>
  </si>
  <si>
    <t xml:space="preserve">Betty Glander </t>
  </si>
  <si>
    <t>Jeane Laehn</t>
  </si>
  <si>
    <t>715-579-5705</t>
  </si>
  <si>
    <t xml:space="preserve">Remy Ceci </t>
  </si>
  <si>
    <t xml:space="preserve">Deb Johnson </t>
  </si>
  <si>
    <t xml:space="preserve">Sharon Erler </t>
  </si>
  <si>
    <t>608-385-1234</t>
  </si>
  <si>
    <t xml:space="preserve">sharon.erler@gmail.com </t>
  </si>
  <si>
    <t xml:space="preserve">Check Code </t>
  </si>
  <si>
    <t xml:space="preserve">Date </t>
  </si>
  <si>
    <t xml:space="preserve">Transaction </t>
  </si>
  <si>
    <t xml:space="preserve">Description </t>
  </si>
  <si>
    <t xml:space="preserve">per box </t>
  </si>
  <si>
    <t xml:space="preserve">Withdrawal </t>
  </si>
  <si>
    <t xml:space="preserve">Deposit </t>
  </si>
  <si>
    <t xml:space="preserve">Balance </t>
  </si>
  <si>
    <t>TAHER</t>
  </si>
  <si>
    <t xml:space="preserve">TAHER Farm to School Deposit </t>
  </si>
  <si>
    <t>MFMA</t>
  </si>
  <si>
    <t>Insurance and Membership</t>
  </si>
  <si>
    <t>Sara George</t>
  </si>
  <si>
    <t xml:space="preserve">Coolers for Handwash Station </t>
  </si>
  <si>
    <t xml:space="preserve">Wal-Mart </t>
  </si>
  <si>
    <t xml:space="preserve">Market Necessities </t>
  </si>
  <si>
    <t xml:space="preserve">Pepin Post Office </t>
  </si>
  <si>
    <t xml:space="preserve">Stamps for Market Opening </t>
  </si>
  <si>
    <t>City of Wabasha</t>
  </si>
  <si>
    <t xml:space="preserve">Sign Application </t>
  </si>
  <si>
    <t>VOID</t>
  </si>
  <si>
    <t>Void MN Grown $60 Issued new check</t>
  </si>
  <si>
    <t>Deposit</t>
  </si>
  <si>
    <t>Marge $100, Scot $75 SEMC $880</t>
  </si>
  <si>
    <t>Farm to Restaurant Hours</t>
  </si>
  <si>
    <t xml:space="preserve">MN Grown </t>
  </si>
  <si>
    <t>Menards</t>
  </si>
  <si>
    <t xml:space="preserve">Grant Items </t>
  </si>
  <si>
    <t>Dep</t>
  </si>
  <si>
    <t>Global Payments</t>
  </si>
  <si>
    <t xml:space="preserve">Dep CC Machine </t>
  </si>
  <si>
    <t>NSF</t>
  </si>
  <si>
    <t xml:space="preserve">Bank of Alma </t>
  </si>
  <si>
    <t xml:space="preserve">Dep </t>
  </si>
  <si>
    <t>VENDOR PAYMENTS</t>
  </si>
  <si>
    <t>Ott $75 Roni $25 Karen $40 Token Purchase $100</t>
  </si>
  <si>
    <t>Mary Meixner</t>
  </si>
  <si>
    <t>Vendor Reimbursement</t>
  </si>
  <si>
    <t xml:space="preserve">Karen Gustafson </t>
  </si>
  <si>
    <t>Amanda Gleiter</t>
  </si>
  <si>
    <t>Vendor Payments</t>
  </si>
  <si>
    <t>Mary $75, Richard $150, Roni 50, Danielle, $75, Amanda $150 **($435 deposited, some cash left in cash box)</t>
  </si>
  <si>
    <t xml:space="preserve">EBT Grant </t>
  </si>
  <si>
    <t xml:space="preserve">EBT Grant May Payment </t>
  </si>
  <si>
    <t xml:space="preserve">First Aid Kit for market </t>
  </si>
  <si>
    <t xml:space="preserve">May Grant </t>
  </si>
  <si>
    <t xml:space="preserve">Devon $75, Marge $50, Karen $35, Customer Check $60 ($185 deposited, some cash left in cash box) </t>
  </si>
  <si>
    <t>SHIP</t>
  </si>
  <si>
    <t xml:space="preserve">SHIP Grant Funds </t>
  </si>
  <si>
    <t xml:space="preserve">Plaid Productions </t>
  </si>
  <si>
    <t xml:space="preserve">Marketing and Advertising </t>
  </si>
  <si>
    <t>Danielle Ott</t>
  </si>
  <si>
    <t>Marge Wartheson</t>
  </si>
  <si>
    <t xml:space="preserve">Auto </t>
  </si>
  <si>
    <t>CHECK ORDER</t>
  </si>
  <si>
    <t>Doug $150, Jason $15, Sarah $45, Craig $15, Maren $30, WACRC $112, Customer Checks $35</t>
  </si>
  <si>
    <t xml:space="preserve">June Grant Reimburesements </t>
  </si>
  <si>
    <t xml:space="preserve">DEP </t>
  </si>
  <si>
    <t xml:space="preserve">EBT Grant June Payment </t>
  </si>
  <si>
    <t>dep</t>
  </si>
  <si>
    <t>Richard McDerrmott</t>
  </si>
  <si>
    <t>SEMC</t>
  </si>
  <si>
    <t>F2R Grant SEMC</t>
  </si>
  <si>
    <t>Devon Ballinger</t>
  </si>
  <si>
    <t xml:space="preserve">Ott Chiropractic </t>
  </si>
  <si>
    <t xml:space="preserve">Ronette Lee </t>
  </si>
  <si>
    <t xml:space="preserve">Scot Pralle </t>
  </si>
  <si>
    <t xml:space="preserve">State of MN EBT </t>
  </si>
  <si>
    <t xml:space="preserve">State of MN EBT Grant </t>
  </si>
  <si>
    <t xml:space="preserve">July Grant Hours </t>
  </si>
  <si>
    <t>Reactivation Fee Global Payments</t>
  </si>
  <si>
    <t>WACRC &amp; SEMC</t>
  </si>
  <si>
    <t xml:space="preserve">August Grant Hours </t>
  </si>
  <si>
    <t xml:space="preserve">Misc Checks </t>
  </si>
  <si>
    <t>Misc. Checks &amp; WACRC</t>
  </si>
  <si>
    <t xml:space="preserve">September Grant Hours </t>
  </si>
  <si>
    <t xml:space="preserve"> June 22, 2015</t>
  </si>
  <si>
    <t xml:space="preserve">Valley Publications </t>
  </si>
  <si>
    <t xml:space="preserve">Valley Publications/Advertising </t>
  </si>
  <si>
    <t xml:space="preserve">Misc. Checks and CSA $$ </t>
  </si>
  <si>
    <t>WK CSA</t>
  </si>
  <si>
    <t>Brian Fries</t>
  </si>
  <si>
    <t xml:space="preserve">Advertising (Tote Bags) </t>
  </si>
  <si>
    <t xml:space="preserve">SEMC Consulting </t>
  </si>
  <si>
    <t>SEMC Consulting Healthy Eating Survey</t>
  </si>
  <si>
    <t>Jenny Schlagenhaft</t>
  </si>
  <si>
    <t xml:space="preserve">SEMC and Misc Market checks </t>
  </si>
  <si>
    <t>Cindy Stamschor</t>
  </si>
  <si>
    <t xml:space="preserve">October Grant Hours </t>
  </si>
  <si>
    <t>SEMC Vouchers and Cafeteria orders</t>
  </si>
  <si>
    <t xml:space="preserve">Sara for winter classes </t>
  </si>
  <si>
    <t xml:space="preserve">WACRC  </t>
  </si>
  <si>
    <t>WACRC  vouchers</t>
  </si>
  <si>
    <t>WK School</t>
  </si>
  <si>
    <t xml:space="preserve">WK Farm to School $$ </t>
  </si>
  <si>
    <t>Wabasha Chamber</t>
  </si>
  <si>
    <t xml:space="preserve">Chamber of Commerce </t>
  </si>
  <si>
    <t xml:space="preserve">Riverboat Lanes </t>
  </si>
  <si>
    <t xml:space="preserve">Vendor Meeting </t>
  </si>
  <si>
    <t xml:space="preserve">MFMA Meeting </t>
  </si>
  <si>
    <t xml:space="preserve">Jody Janti Books </t>
  </si>
  <si>
    <t>May 16, 2016`</t>
  </si>
  <si>
    <t xml:space="preserve">Hunger Solutions </t>
  </si>
  <si>
    <t xml:space="preserve">Hunger Solutions Grant Dep. </t>
  </si>
  <si>
    <t xml:space="preserve">Constant Contact </t>
  </si>
  <si>
    <t xml:space="preserve">Constant Contact, Email Support </t>
  </si>
  <si>
    <t xml:space="preserve">MFMA  </t>
  </si>
  <si>
    <t xml:space="preserve">Membership and Insurance </t>
  </si>
  <si>
    <t xml:space="preserve">Wabasha Herald </t>
  </si>
  <si>
    <t xml:space="preserve">Paper Subscribtion </t>
  </si>
  <si>
    <t xml:space="preserve">Vendor Payments </t>
  </si>
  <si>
    <t xml:space="preserve">Septoberfest </t>
  </si>
  <si>
    <t xml:space="preserve">Septoberfest 1/4 page ad </t>
  </si>
  <si>
    <t xml:space="preserve">Card Services </t>
  </si>
  <si>
    <t xml:space="preserve">Vendor Payment </t>
  </si>
  <si>
    <t xml:space="preserve">Jennifer Monsos </t>
  </si>
  <si>
    <t>Rachel Furman-Faulk</t>
  </si>
  <si>
    <t xml:space="preserve">Darcy Knight </t>
  </si>
  <si>
    <t xml:space="preserve">Strawberry tote bags, Oriental Trading &amp; Conference Payment </t>
  </si>
  <si>
    <t xml:space="preserve">Riverboat Days </t>
  </si>
  <si>
    <t xml:space="preserve">Riverboat Days Sponsorship </t>
  </si>
  <si>
    <t xml:space="preserve">Vendor check, customer checks and cash </t>
  </si>
  <si>
    <t xml:space="preserve">Shirts, flyers, peelers </t>
  </si>
  <si>
    <t>Kim Will</t>
  </si>
  <si>
    <t xml:space="preserve"> Vendor Payment</t>
  </si>
  <si>
    <t xml:space="preserve">Merchant Services </t>
  </si>
  <si>
    <t xml:space="preserve">Advertising    </t>
  </si>
  <si>
    <t>HBC</t>
  </si>
  <si>
    <t>TV Ad</t>
  </si>
  <si>
    <t xml:space="preserve">Jack Stamsror </t>
  </si>
  <si>
    <t xml:space="preserve">SEMC &amp; Customer </t>
  </si>
  <si>
    <t>SEMC prepay $400 in tokens &amp; Customer Dep</t>
  </si>
  <si>
    <t xml:space="preserve">FMC Grant Card Services </t>
  </si>
  <si>
    <t>DEP</t>
  </si>
  <si>
    <t xml:space="preserve">SHIP &amp; Pralle </t>
  </si>
  <si>
    <t xml:space="preserve">SHIP &amp; Pralle (t-shirts) </t>
  </si>
  <si>
    <t>Paper Ad</t>
  </si>
  <si>
    <t>Football Sponsorship</t>
  </si>
  <si>
    <t xml:space="preserve">Jenny S. &amp; WACRC </t>
  </si>
  <si>
    <t xml:space="preserve">SHIP/WK CSA </t>
  </si>
  <si>
    <t xml:space="preserve">SHIP invoice #2, WK CSA #1, SEMC </t>
  </si>
  <si>
    <t xml:space="preserve">Dep WK CSA/ WACRC /SHIP </t>
  </si>
  <si>
    <t xml:space="preserve">WACRC Vouchers &amp; WK CSA Boxes &amp; SHIP </t>
  </si>
  <si>
    <t xml:space="preserve">VOID </t>
  </si>
  <si>
    <t xml:space="preserve">Rich Petersen </t>
  </si>
  <si>
    <t xml:space="preserve">Newspaper Ads </t>
  </si>
  <si>
    <t>MN Dept. Ag</t>
  </si>
  <si>
    <t xml:space="preserve">Wholesale Food Handlers License </t>
  </si>
  <si>
    <t>CSA/SHIP/WACRC</t>
  </si>
  <si>
    <t xml:space="preserve">FORCE BALANCE </t>
  </si>
  <si>
    <t xml:space="preserve">MN Farmers Union </t>
  </si>
  <si>
    <t>void</t>
  </si>
  <si>
    <t xml:space="preserve">Marie Peterson </t>
  </si>
  <si>
    <t xml:space="preserve">WACRC, SHIP, CSA Boxes </t>
  </si>
  <si>
    <t>SHIP Hours</t>
  </si>
  <si>
    <t xml:space="preserve">Advertisign </t>
  </si>
  <si>
    <t>WACRC</t>
  </si>
  <si>
    <t xml:space="preserve">WACRC Vouchers    </t>
  </si>
  <si>
    <t xml:space="preserve">WK School August </t>
  </si>
  <si>
    <t xml:space="preserve">refund </t>
  </si>
  <si>
    <t xml:space="preserve">MDA Refund </t>
  </si>
  <si>
    <t xml:space="preserve">Hunger Solutions- September </t>
  </si>
  <si>
    <t>Starting balance</t>
  </si>
  <si>
    <t xml:space="preserve">Market Share Deposits </t>
  </si>
  <si>
    <t xml:space="preserve">most of the shares </t>
  </si>
  <si>
    <t xml:space="preserve">deposits through season </t>
  </si>
  <si>
    <t xml:space="preserve">Market Share 1 (8) </t>
  </si>
  <si>
    <t>#1351</t>
  </si>
  <si>
    <t xml:space="preserve">Barefoot Gardens </t>
  </si>
  <si>
    <t xml:space="preserve">Spring Onions </t>
  </si>
  <si>
    <t>#1353</t>
  </si>
  <si>
    <t xml:space="preserve">Good Turn Farm </t>
  </si>
  <si>
    <t xml:space="preserve">Basil </t>
  </si>
  <si>
    <t xml:space="preserve">Romaine </t>
  </si>
  <si>
    <t xml:space="preserve">Spinach </t>
  </si>
  <si>
    <t xml:space="preserve">Arugula </t>
  </si>
  <si>
    <t xml:space="preserve">Carrots </t>
  </si>
  <si>
    <t xml:space="preserve">Cucumbers </t>
  </si>
  <si>
    <t xml:space="preserve">Lettuce, Curly Green </t>
  </si>
  <si>
    <t xml:space="preserve">Market Share 2 (18) </t>
  </si>
  <si>
    <t>#1355</t>
  </si>
  <si>
    <t xml:space="preserve">Strawberries </t>
  </si>
  <si>
    <t xml:space="preserve">Asparagus </t>
  </si>
  <si>
    <t xml:space="preserve">Lettuce </t>
  </si>
  <si>
    <t xml:space="preserve">Scallions </t>
  </si>
  <si>
    <t xml:space="preserve">Garlic Scapes </t>
  </si>
  <si>
    <t xml:space="preserve">Collard Greens </t>
  </si>
  <si>
    <t xml:space="preserve">Mint </t>
  </si>
  <si>
    <t>Snow Peas</t>
  </si>
  <si>
    <t xml:space="preserve">Market Share 3 (7) </t>
  </si>
  <si>
    <t>Snap Peas</t>
  </si>
  <si>
    <t xml:space="preserve">Kohlrabi </t>
  </si>
  <si>
    <t>#1358</t>
  </si>
  <si>
    <t>#1360</t>
  </si>
  <si>
    <t>Shawn &amp; Bee</t>
  </si>
  <si>
    <t>Rhubarb</t>
  </si>
  <si>
    <t>#1363</t>
  </si>
  <si>
    <t xml:space="preserve">Kale </t>
  </si>
  <si>
    <t xml:space="preserve">Radishes </t>
  </si>
  <si>
    <t xml:space="preserve">Parsley </t>
  </si>
  <si>
    <t xml:space="preserve">Market Share 4 (17) </t>
  </si>
  <si>
    <t xml:space="preserve">Snap Peas </t>
  </si>
  <si>
    <t xml:space="preserve">Potatoes </t>
  </si>
  <si>
    <t>#1362</t>
  </si>
  <si>
    <t xml:space="preserve">Wheatfield Hill </t>
  </si>
  <si>
    <t xml:space="preserve">Zucchini </t>
  </si>
  <si>
    <t xml:space="preserve">Blueberries </t>
  </si>
  <si>
    <t>#1365</t>
  </si>
  <si>
    <t xml:space="preserve">Twin Bluff Farms </t>
  </si>
  <si>
    <t xml:space="preserve">Peppers </t>
  </si>
  <si>
    <t>Market Share 5 (7)</t>
  </si>
  <si>
    <t xml:space="preserve">Fennel </t>
  </si>
  <si>
    <t xml:space="preserve">Purple Basil </t>
  </si>
  <si>
    <t xml:space="preserve">Rainbow Carrots </t>
  </si>
  <si>
    <t xml:space="preserve">Green Beans </t>
  </si>
  <si>
    <t>Pepper s</t>
  </si>
  <si>
    <t xml:space="preserve">Cherry Tomatoes </t>
  </si>
  <si>
    <t xml:space="preserve">July 12, 2018
</t>
  </si>
  <si>
    <t xml:space="preserve">Rainbow Beets </t>
  </si>
  <si>
    <t xml:space="preserve">Sour Cherries </t>
  </si>
  <si>
    <t>Market Share 6 (17)</t>
  </si>
  <si>
    <t>#1416</t>
  </si>
  <si>
    <t>July 19,2018</t>
  </si>
  <si>
    <t xml:space="preserve">Doz Sweet Corn </t>
  </si>
  <si>
    <t>#1417</t>
  </si>
  <si>
    <t xml:space="preserve">Green Garlic </t>
  </si>
  <si>
    <t>Brocolli</t>
  </si>
  <si>
    <t>#1337</t>
  </si>
  <si>
    <t>Michael Ferstrate</t>
  </si>
  <si>
    <t>#1423</t>
  </si>
  <si>
    <t xml:space="preserve">Onions </t>
  </si>
  <si>
    <t>Market Share 7 (6)</t>
  </si>
  <si>
    <t xml:space="preserve">#1420 </t>
  </si>
  <si>
    <t xml:space="preserve">Watermelon </t>
  </si>
  <si>
    <t>#1418</t>
  </si>
  <si>
    <t xml:space="preserve">Baby Lettuce </t>
  </si>
  <si>
    <t xml:space="preserve">Market Share 8 (17) </t>
  </si>
  <si>
    <t xml:space="preserve">Cantaloupe </t>
  </si>
  <si>
    <t>#1340</t>
  </si>
  <si>
    <t>Cucumbers</t>
  </si>
  <si>
    <t>Green Peppers</t>
  </si>
  <si>
    <t xml:space="preserve">#1340 </t>
  </si>
  <si>
    <t xml:space="preserve">Red Lettuce </t>
  </si>
  <si>
    <t xml:space="preserve">Heirloom Tomatoes </t>
  </si>
  <si>
    <t>#1425</t>
  </si>
  <si>
    <t xml:space="preserve">Market Share 9 (6) </t>
  </si>
  <si>
    <t xml:space="preserve">Marge Wartheson </t>
  </si>
  <si>
    <t xml:space="preserve">Baby Cucumbers </t>
  </si>
  <si>
    <t xml:space="preserve">Carrots 1# bags </t>
  </si>
  <si>
    <t>#1420</t>
  </si>
  <si>
    <t xml:space="preserve">Honey Dew </t>
  </si>
  <si>
    <t xml:space="preserve">Sweet Corn </t>
  </si>
  <si>
    <t xml:space="preserve">Market Share 10 (17) </t>
  </si>
  <si>
    <t>#1421</t>
  </si>
  <si>
    <t xml:space="preserve">Ground Cherries </t>
  </si>
  <si>
    <t xml:space="preserve">  #1428</t>
  </si>
  <si>
    <t xml:space="preserve">Twin Bluff Farm </t>
  </si>
  <si>
    <t>#1428</t>
  </si>
  <si>
    <t xml:space="preserve">Zetar Apples </t>
  </si>
  <si>
    <t xml:space="preserve">Sweet Peppers </t>
  </si>
  <si>
    <t xml:space="preserve">Sommerset Seedless Grapes </t>
  </si>
  <si>
    <t xml:space="preserve">Market Share 11 (7) </t>
  </si>
  <si>
    <t xml:space="preserve">Cherry tomatoes </t>
  </si>
  <si>
    <t xml:space="preserve">Tomatoes </t>
  </si>
  <si>
    <t xml:space="preserve">Jalepenos </t>
  </si>
  <si>
    <t xml:space="preserve">Green Onions </t>
  </si>
  <si>
    <t xml:space="preserve">Green Peppers </t>
  </si>
  <si>
    <t xml:space="preserve">Garlic </t>
  </si>
  <si>
    <t>Market Share 12 (17)</t>
  </si>
  <si>
    <t>Many Hands Farm</t>
  </si>
  <si>
    <t xml:space="preserve">Eggplant </t>
  </si>
  <si>
    <t>Onions - red</t>
  </si>
  <si>
    <t>Onions - white</t>
  </si>
  <si>
    <t>Richard McDermott</t>
  </si>
  <si>
    <t xml:space="preserve">Beans </t>
  </si>
  <si>
    <t>Zucchini</t>
  </si>
  <si>
    <t>Shawn and Bee</t>
  </si>
  <si>
    <t>Potatoes</t>
  </si>
  <si>
    <t>Richard and Marie Petersen</t>
  </si>
  <si>
    <t xml:space="preserve">Market Share 13 (7) </t>
  </si>
  <si>
    <t xml:space="preserve">Delicata Squash </t>
  </si>
  <si>
    <t xml:space="preserve">Red kale </t>
  </si>
  <si>
    <t xml:space="preserve">Shawn and Bee </t>
  </si>
  <si>
    <t xml:space="preserve">Many Hands Farm </t>
  </si>
  <si>
    <t>Celeriac</t>
  </si>
  <si>
    <t xml:space="preserve">Market Share 14 (17) </t>
  </si>
  <si>
    <t xml:space="preserve">Apples </t>
  </si>
  <si>
    <t xml:space="preserve">Squash </t>
  </si>
  <si>
    <t xml:space="preserve">Ginger </t>
  </si>
  <si>
    <t xml:space="preserve">Baby Kale </t>
  </si>
  <si>
    <t xml:space="preserve">Lemon Balm </t>
  </si>
  <si>
    <t xml:space="preserve">Yellow Onions </t>
  </si>
  <si>
    <t>Green Jalapenos</t>
  </si>
  <si>
    <t xml:space="preserve">Market Share 15 (7) </t>
  </si>
  <si>
    <t xml:space="preserve">Sweet Pepper Yum Yums </t>
  </si>
  <si>
    <t xml:space="preserve">3740 Collected </t>
  </si>
  <si>
    <t xml:space="preserve">cash </t>
  </si>
  <si>
    <t xml:space="preserve">Pepin </t>
  </si>
  <si>
    <t xml:space="preserve">Butternut Squash </t>
  </si>
  <si>
    <t xml:space="preserve">3953.25 spent </t>
  </si>
  <si>
    <t xml:space="preserve">Kim Will </t>
  </si>
  <si>
    <t xml:space="preserve">Pears </t>
  </si>
  <si>
    <t xml:space="preserve">Market Share 16 (17) </t>
  </si>
  <si>
    <t xml:space="preserve">$1347 from Wabasha Vendors </t>
  </si>
  <si>
    <t xml:space="preserve">Roma Tomatoes </t>
  </si>
  <si>
    <t xml:space="preserve">$2606.25 from LPLF Vendors </t>
  </si>
  <si>
    <t>Cleared</t>
  </si>
  <si>
    <t xml:space="preserve">SEMC Employees </t>
  </si>
  <si>
    <t xml:space="preserve">(6) SEMC Employees: 2 Full pay, 4 1/2 pay </t>
  </si>
  <si>
    <t xml:space="preserve">Social Services Employees </t>
  </si>
  <si>
    <t xml:space="preserve">(13) Employees: 1/2 Pay </t>
  </si>
  <si>
    <t>Glander</t>
  </si>
  <si>
    <t xml:space="preserve">Glander 1/2 pay </t>
  </si>
  <si>
    <t xml:space="preserve">Murray </t>
  </si>
  <si>
    <t xml:space="preserve">Murray 1/2 pay </t>
  </si>
  <si>
    <t>Knox</t>
  </si>
  <si>
    <t xml:space="preserve">Knox 1/2 pay </t>
  </si>
  <si>
    <t>Market Share 1</t>
  </si>
  <si>
    <t xml:space="preserve">Cash </t>
  </si>
  <si>
    <t xml:space="preserve">peas </t>
  </si>
  <si>
    <t xml:space="preserve">Rhubarb </t>
  </si>
  <si>
    <t>Market Share 2</t>
  </si>
  <si>
    <t xml:space="preserve">Broccoli </t>
  </si>
  <si>
    <t>Mint</t>
  </si>
  <si>
    <t>Chives</t>
  </si>
  <si>
    <t>Market Share 3</t>
  </si>
  <si>
    <t xml:space="preserve">Peas </t>
  </si>
  <si>
    <t>Radishes</t>
  </si>
  <si>
    <t xml:space="preserve">Market Share 4 </t>
  </si>
  <si>
    <t>Carrots</t>
  </si>
  <si>
    <t xml:space="preserve">Red Oakleaf Lettuce </t>
  </si>
  <si>
    <t xml:space="preserve">Black Caps </t>
  </si>
  <si>
    <t>Market Share 5</t>
  </si>
  <si>
    <t xml:space="preserve">Emmet &amp; Cella </t>
  </si>
  <si>
    <t xml:space="preserve">Bok Choy </t>
  </si>
  <si>
    <t xml:space="preserve">Chard/Kale Bunches </t>
  </si>
  <si>
    <t>Peppers</t>
  </si>
  <si>
    <t>Market Share 6</t>
  </si>
  <si>
    <t>Wheatfield Hill Organics</t>
  </si>
  <si>
    <t xml:space="preserve">Cabbage </t>
  </si>
  <si>
    <t xml:space="preserve">Swiss Chard </t>
  </si>
  <si>
    <t>Dancing Gnome Farm</t>
  </si>
  <si>
    <t>Celery Leaf</t>
  </si>
  <si>
    <t xml:space="preserve">Market Share 7 </t>
  </si>
  <si>
    <t xml:space="preserve">Beets </t>
  </si>
  <si>
    <t xml:space="preserve">Walla Walla Onions </t>
  </si>
  <si>
    <t xml:space="preserve">Patty Pan </t>
  </si>
  <si>
    <t xml:space="preserve">Market Share 8 </t>
  </si>
  <si>
    <t xml:space="preserve">Dill </t>
  </si>
  <si>
    <t xml:space="preserve">Celery   </t>
  </si>
  <si>
    <t xml:space="preserve">SEMC / Lipscomb </t>
  </si>
  <si>
    <t xml:space="preserve">dep </t>
  </si>
  <si>
    <t xml:space="preserve">Hirsch </t>
  </si>
  <si>
    <t xml:space="preserve">Tanya - cash </t>
  </si>
  <si>
    <t xml:space="preserve">Jeffery </t>
  </si>
  <si>
    <t xml:space="preserve">Meixner </t>
  </si>
  <si>
    <t xml:space="preserve">Meixner by the week?!?! </t>
  </si>
  <si>
    <t xml:space="preserve">Sholing </t>
  </si>
  <si>
    <t xml:space="preserve">Market Share 9 </t>
  </si>
  <si>
    <t xml:space="preserve">Cauliflower </t>
  </si>
  <si>
    <t xml:space="preserve">Red Onions </t>
  </si>
  <si>
    <t xml:space="preserve">Market Share 10 </t>
  </si>
  <si>
    <t xml:space="preserve">Dozen Sweet Corn </t>
  </si>
  <si>
    <t xml:space="preserve">2 Cantaloupe </t>
  </si>
  <si>
    <t xml:space="preserve">Market Share 11 </t>
  </si>
  <si>
    <t xml:space="preserve">Candy Onions </t>
  </si>
  <si>
    <t xml:space="preserve">Purple Potatoes </t>
  </si>
  <si>
    <t xml:space="preserve">Heirloom Tomatoes 2#/box </t>
  </si>
  <si>
    <t xml:space="preserve">Peppers, Bell and Lightning </t>
  </si>
  <si>
    <t xml:space="preserve">Zucchini/Patty Pan combo </t>
  </si>
  <si>
    <t xml:space="preserve">Garlic Bulbs </t>
  </si>
  <si>
    <t xml:space="preserve">Market Share 12 </t>
  </si>
  <si>
    <t>Arugula</t>
  </si>
  <si>
    <t>Market Share 13</t>
  </si>
  <si>
    <t xml:space="preserve">Yukon Gold Potatoes </t>
  </si>
  <si>
    <t xml:space="preserve">Cantloupe </t>
  </si>
  <si>
    <t>Sage</t>
  </si>
  <si>
    <t xml:space="preserve">2# Tomatoes </t>
  </si>
  <si>
    <t>Market Share 14</t>
  </si>
  <si>
    <t>celeriac</t>
  </si>
  <si>
    <t xml:space="preserve">Dragon's Tongue Beans </t>
  </si>
  <si>
    <t>Red Cabbage</t>
  </si>
  <si>
    <t>Market Share 15</t>
  </si>
  <si>
    <t xml:space="preserve">Grapes </t>
  </si>
  <si>
    <t xml:space="preserve">Septemeber 21, 2017 </t>
  </si>
  <si>
    <t xml:space="preserve">Corrine </t>
  </si>
  <si>
    <t xml:space="preserve">Market Share 16 </t>
  </si>
  <si>
    <t xml:space="preserve">Season's Harvest </t>
  </si>
  <si>
    <t>Delicata Squash 35#</t>
  </si>
  <si>
    <t>Spaghetti Squash 90#</t>
  </si>
  <si>
    <t>Acorn Squash 60#</t>
  </si>
  <si>
    <t>Buttercup Spuash 80#</t>
  </si>
  <si>
    <t>Pears</t>
  </si>
  <si>
    <t xml:space="preserve">owe Sara $3076.50 for the season </t>
  </si>
  <si>
    <t xml:space="preserve">*** $280 worth of deposits were written to Sara George not Wabasha Farmers Market.  </t>
  </si>
  <si>
    <t>Sara George $2796.50  #1324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</si>
</sst>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2"/>
    <xf numFmtId="0" fontId="0" fillId="0" borderId="2" xfId="0" applyFont="1" applyBorder="1"/>
    <xf numFmtId="44" fontId="0" fillId="0" borderId="2" xfId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44" fontId="0" fillId="0" borderId="4" xfId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/>
    <xf numFmtId="0" fontId="0" fillId="0" borderId="5" xfId="0" applyBorder="1"/>
    <xf numFmtId="44" fontId="0" fillId="0" borderId="5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1" xfId="2" applyFont="1" applyBorder="1"/>
    <xf numFmtId="0" fontId="3" fillId="0" borderId="1" xfId="2" applyBorder="1"/>
    <xf numFmtId="0" fontId="3" fillId="0" borderId="6" xfId="2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4" fontId="7" fillId="0" borderId="0" xfId="1" applyFont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9" fillId="0" borderId="0" xfId="0" applyFont="1"/>
    <xf numFmtId="44" fontId="7" fillId="0" borderId="0" xfId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4" borderId="0" xfId="0" applyFont="1" applyFill="1"/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8" fontId="7" fillId="0" borderId="0" xfId="1" applyNumberFormat="1" applyFont="1" applyFill="1" applyAlignment="1">
      <alignment horizontal="center" vertical="center" wrapText="1"/>
    </xf>
    <xf numFmtId="0" fontId="7" fillId="5" borderId="0" xfId="0" applyFont="1" applyFill="1"/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16" fontId="7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44" fontId="7" fillId="0" borderId="0" xfId="1" applyFont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illauth17@gmail.com" TargetMode="External"/><Relationship Id="rId2" Type="http://schemas.openxmlformats.org/officeDocument/2006/relationships/hyperlink" Target="mailto:Tristam.Myer@ascension.org" TargetMode="External"/><Relationship Id="rId1" Type="http://schemas.openxmlformats.org/officeDocument/2006/relationships/hyperlink" Target="mailto:jillauth17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haron.erler@gmail.com" TargetMode="External"/><Relationship Id="rId4" Type="http://schemas.openxmlformats.org/officeDocument/2006/relationships/hyperlink" Target="mailto:jfreier@co.wabasha.mn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5"/>
  <sheetViews>
    <sheetView topLeftCell="A13" workbookViewId="0">
      <selection activeCell="F14" sqref="F14"/>
    </sheetView>
  </sheetViews>
  <sheetFormatPr defaultRowHeight="14.5" x14ac:dyDescent="0.35"/>
  <cols>
    <col min="1" max="1" width="12.36328125" customWidth="1"/>
    <col min="2" max="2" width="17.26953125" customWidth="1"/>
    <col min="3" max="3" width="12.453125" customWidth="1"/>
    <col min="4" max="5" width="11.1796875" customWidth="1"/>
    <col min="7" max="7" width="8.7265625" customWidth="1"/>
    <col min="8" max="8" width="10.453125" customWidth="1"/>
    <col min="9" max="9" width="10.26953125" customWidth="1"/>
    <col min="10" max="10" width="10" customWidth="1"/>
    <col min="11" max="11" width="9.81640625" customWidth="1"/>
    <col min="12" max="12" width="9.453125" customWidth="1"/>
    <col min="13" max="13" width="8.7265625" customWidth="1"/>
    <col min="14" max="14" width="11.26953125" customWidth="1"/>
    <col min="15" max="15" width="11.54296875" customWidth="1"/>
    <col min="16" max="16" width="10.81640625" customWidth="1"/>
    <col min="17" max="17" width="11.453125" customWidth="1"/>
    <col min="18" max="18" width="11" customWidth="1"/>
    <col min="19" max="19" width="15.1796875" customWidth="1"/>
    <col min="20" max="20" width="14.453125" customWidth="1"/>
    <col min="21" max="21" width="14.1796875" customWidth="1"/>
    <col min="22" max="22" width="14.453125" customWidth="1"/>
  </cols>
  <sheetData>
    <row r="2" spans="1:22" s="1" customFormat="1" x14ac:dyDescent="0.35">
      <c r="B2" s="1" t="s">
        <v>0</v>
      </c>
      <c r="C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</row>
    <row r="3" spans="1:22" x14ac:dyDescent="0.35">
      <c r="A3" s="2" t="s">
        <v>20</v>
      </c>
      <c r="B3" s="3" t="s">
        <v>21</v>
      </c>
      <c r="C3" s="3"/>
      <c r="D3" s="3"/>
      <c r="E3" s="4">
        <v>320</v>
      </c>
      <c r="F3" s="4"/>
      <c r="G3" s="5" t="s">
        <v>22</v>
      </c>
      <c r="H3" s="5" t="s">
        <v>22</v>
      </c>
      <c r="I3" s="5" t="s">
        <v>22</v>
      </c>
      <c r="J3" s="5" t="s">
        <v>22</v>
      </c>
      <c r="K3" s="5" t="s">
        <v>22</v>
      </c>
      <c r="L3" s="5" t="s">
        <v>22</v>
      </c>
      <c r="M3" s="5" t="s">
        <v>22</v>
      </c>
      <c r="N3" s="5" t="s">
        <v>22</v>
      </c>
      <c r="O3" s="5" t="s">
        <v>22</v>
      </c>
      <c r="P3" s="5" t="s">
        <v>22</v>
      </c>
      <c r="Q3" s="5" t="s">
        <v>22</v>
      </c>
      <c r="R3" s="5" t="s">
        <v>22</v>
      </c>
      <c r="S3" s="5" t="s">
        <v>22</v>
      </c>
      <c r="T3" s="5" t="s">
        <v>22</v>
      </c>
      <c r="U3" s="5" t="s">
        <v>22</v>
      </c>
      <c r="V3" s="5" t="s">
        <v>22</v>
      </c>
    </row>
    <row r="4" spans="1:22" x14ac:dyDescent="0.35">
      <c r="A4" s="3"/>
      <c r="B4" s="3" t="s">
        <v>23</v>
      </c>
      <c r="C4" s="3" t="s">
        <v>24</v>
      </c>
      <c r="D4" s="6" t="s">
        <v>25</v>
      </c>
      <c r="E4" s="4">
        <v>320</v>
      </c>
      <c r="F4" s="4"/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</row>
    <row r="5" spans="1:22" ht="15" thickBot="1" x14ac:dyDescent="0.4">
      <c r="A5" s="7"/>
      <c r="B5" s="7" t="s">
        <v>26</v>
      </c>
      <c r="C5" s="7"/>
      <c r="D5" s="7"/>
      <c r="E5" s="8">
        <v>160</v>
      </c>
      <c r="F5" s="8"/>
      <c r="G5" s="9"/>
      <c r="H5" s="10" t="s">
        <v>22</v>
      </c>
      <c r="I5" s="9"/>
      <c r="J5" s="10" t="s">
        <v>22</v>
      </c>
      <c r="K5" s="9"/>
      <c r="L5" s="10" t="s">
        <v>22</v>
      </c>
      <c r="M5" s="9"/>
      <c r="N5" s="10" t="s">
        <v>22</v>
      </c>
      <c r="O5" s="9"/>
      <c r="P5" s="10" t="s">
        <v>22</v>
      </c>
      <c r="Q5" s="9"/>
      <c r="R5" s="10" t="s">
        <v>22</v>
      </c>
      <c r="S5" s="9"/>
      <c r="T5" s="10" t="s">
        <v>22</v>
      </c>
      <c r="U5" s="9"/>
      <c r="V5" s="10" t="s">
        <v>22</v>
      </c>
    </row>
    <row r="6" spans="1:22" ht="15" thickBot="1" x14ac:dyDescent="0.4">
      <c r="A6" s="11" t="s">
        <v>27</v>
      </c>
      <c r="B6" s="12" t="s">
        <v>28</v>
      </c>
      <c r="C6" s="12" t="s">
        <v>29</v>
      </c>
      <c r="D6" s="12"/>
      <c r="E6" s="13">
        <v>100</v>
      </c>
      <c r="F6" s="13"/>
      <c r="G6" s="14" t="s">
        <v>22</v>
      </c>
      <c r="H6" s="14" t="s">
        <v>22</v>
      </c>
      <c r="I6" s="14" t="s">
        <v>22</v>
      </c>
      <c r="J6" s="14" t="s">
        <v>22</v>
      </c>
      <c r="K6" s="14" t="s">
        <v>22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" thickBot="1" x14ac:dyDescent="0.4">
      <c r="A7" s="16" t="s">
        <v>30</v>
      </c>
      <c r="B7" s="17" t="s">
        <v>31</v>
      </c>
      <c r="C7" s="17" t="s">
        <v>32</v>
      </c>
      <c r="D7" s="17"/>
      <c r="E7" s="18">
        <v>320</v>
      </c>
      <c r="F7" s="18"/>
      <c r="G7" s="19"/>
      <c r="H7" s="19"/>
      <c r="I7" s="20" t="s">
        <v>22</v>
      </c>
      <c r="J7" s="20" t="s">
        <v>22</v>
      </c>
      <c r="K7" s="20" t="s">
        <v>22</v>
      </c>
      <c r="L7" s="20" t="s">
        <v>22</v>
      </c>
      <c r="M7" s="20" t="s">
        <v>22</v>
      </c>
      <c r="N7" s="20" t="s">
        <v>22</v>
      </c>
      <c r="O7" s="20" t="s">
        <v>22</v>
      </c>
      <c r="P7" s="20" t="s">
        <v>22</v>
      </c>
      <c r="Q7" s="20" t="s">
        <v>22</v>
      </c>
      <c r="R7" s="20" t="s">
        <v>22</v>
      </c>
      <c r="S7" s="20" t="s">
        <v>22</v>
      </c>
      <c r="T7" s="20" t="s">
        <v>22</v>
      </c>
      <c r="U7" s="20" t="s">
        <v>22</v>
      </c>
      <c r="V7" s="20" t="s">
        <v>22</v>
      </c>
    </row>
    <row r="8" spans="1:22" x14ac:dyDescent="0.35">
      <c r="A8" s="21" t="s">
        <v>33</v>
      </c>
      <c r="B8" s="22" t="s">
        <v>34</v>
      </c>
      <c r="C8" s="22"/>
      <c r="D8" s="22"/>
      <c r="E8" s="23">
        <v>320</v>
      </c>
      <c r="F8" s="23" t="s">
        <v>35</v>
      </c>
      <c r="G8" s="24" t="s">
        <v>22</v>
      </c>
      <c r="H8" s="24" t="s">
        <v>22</v>
      </c>
      <c r="I8" s="24" t="s">
        <v>22</v>
      </c>
      <c r="J8" s="24" t="s">
        <v>22</v>
      </c>
      <c r="K8" s="24" t="s">
        <v>22</v>
      </c>
      <c r="L8" s="24" t="s">
        <v>22</v>
      </c>
      <c r="M8" s="24" t="s">
        <v>22</v>
      </c>
      <c r="N8" s="24" t="s">
        <v>22</v>
      </c>
      <c r="O8" s="24" t="s">
        <v>22</v>
      </c>
      <c r="P8" s="24" t="s">
        <v>22</v>
      </c>
      <c r="Q8" s="24" t="s">
        <v>22</v>
      </c>
      <c r="R8" s="24" t="s">
        <v>22</v>
      </c>
      <c r="S8" s="24" t="s">
        <v>22</v>
      </c>
      <c r="T8" s="24" t="s">
        <v>22</v>
      </c>
      <c r="U8" s="24" t="s">
        <v>22</v>
      </c>
      <c r="V8" s="24" t="s">
        <v>22</v>
      </c>
    </row>
    <row r="9" spans="1:22" x14ac:dyDescent="0.35">
      <c r="A9" s="3"/>
      <c r="B9" s="3" t="s">
        <v>36</v>
      </c>
      <c r="C9" s="3"/>
      <c r="D9" s="3"/>
      <c r="E9" s="4">
        <v>160</v>
      </c>
      <c r="F9" s="4"/>
      <c r="G9" s="15"/>
      <c r="H9" s="5" t="s">
        <v>22</v>
      </c>
      <c r="I9" s="15"/>
      <c r="J9" s="5" t="s">
        <v>22</v>
      </c>
      <c r="K9" s="15"/>
      <c r="L9" s="5" t="s">
        <v>22</v>
      </c>
      <c r="M9" s="15"/>
      <c r="N9" s="5" t="s">
        <v>22</v>
      </c>
      <c r="O9" s="15"/>
      <c r="P9" s="5" t="s">
        <v>22</v>
      </c>
      <c r="Q9" s="15"/>
      <c r="R9" s="5" t="s">
        <v>22</v>
      </c>
      <c r="S9" s="15"/>
      <c r="T9" s="5" t="s">
        <v>22</v>
      </c>
      <c r="U9" s="15"/>
      <c r="V9" s="5" t="s">
        <v>22</v>
      </c>
    </row>
    <row r="10" spans="1:22" x14ac:dyDescent="0.35">
      <c r="A10" s="3"/>
      <c r="B10" s="3" t="s">
        <v>37</v>
      </c>
      <c r="C10" s="25" t="s">
        <v>38</v>
      </c>
      <c r="D10" s="6" t="s">
        <v>39</v>
      </c>
      <c r="E10" s="4">
        <v>40</v>
      </c>
      <c r="F10" s="4" t="s">
        <v>35</v>
      </c>
      <c r="G10" s="26" t="s">
        <v>22</v>
      </c>
      <c r="H10" s="26" t="s">
        <v>22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" thickBot="1" x14ac:dyDescent="0.4">
      <c r="A11" s="27"/>
      <c r="B11" s="27" t="s">
        <v>40</v>
      </c>
      <c r="C11" s="27"/>
      <c r="D11" s="27"/>
      <c r="E11" s="8">
        <v>160</v>
      </c>
      <c r="F11" s="8"/>
      <c r="G11" s="28"/>
      <c r="H11" s="29" t="s">
        <v>22</v>
      </c>
      <c r="I11" s="28"/>
      <c r="J11" s="29" t="s">
        <v>22</v>
      </c>
      <c r="K11" s="28"/>
      <c r="L11" s="29" t="s">
        <v>22</v>
      </c>
      <c r="M11" s="28"/>
      <c r="N11" s="29" t="s">
        <v>22</v>
      </c>
      <c r="O11" s="28"/>
      <c r="P11" s="29" t="s">
        <v>22</v>
      </c>
      <c r="Q11" s="28"/>
      <c r="R11" s="29" t="s">
        <v>22</v>
      </c>
      <c r="S11" s="28"/>
      <c r="T11" s="29" t="s">
        <v>22</v>
      </c>
      <c r="U11" s="28"/>
      <c r="V11" s="29" t="s">
        <v>22</v>
      </c>
    </row>
    <row r="12" spans="1:22" ht="15" thickBot="1" x14ac:dyDescent="0.4">
      <c r="A12" s="11" t="s">
        <v>41</v>
      </c>
      <c r="B12" s="12" t="s">
        <v>42</v>
      </c>
      <c r="C12" s="12" t="s">
        <v>43</v>
      </c>
      <c r="D12" s="12"/>
      <c r="E12" s="13">
        <v>20</v>
      </c>
      <c r="F12" s="13"/>
      <c r="G12" s="30" t="s">
        <v>22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x14ac:dyDescent="0.35">
      <c r="A13" s="21" t="s">
        <v>44</v>
      </c>
      <c r="B13" s="22" t="s">
        <v>45</v>
      </c>
      <c r="C13" s="22"/>
      <c r="D13" s="22"/>
      <c r="E13" s="23">
        <v>320</v>
      </c>
      <c r="F13" s="23"/>
      <c r="G13" s="24" t="s">
        <v>22</v>
      </c>
      <c r="H13" s="24" t="s">
        <v>22</v>
      </c>
      <c r="I13" s="24" t="s">
        <v>22</v>
      </c>
      <c r="J13" s="24" t="s">
        <v>22</v>
      </c>
      <c r="K13" s="24" t="s">
        <v>22</v>
      </c>
      <c r="L13" s="24" t="s">
        <v>22</v>
      </c>
      <c r="M13" s="24" t="s">
        <v>22</v>
      </c>
      <c r="N13" s="24" t="s">
        <v>22</v>
      </c>
      <c r="O13" s="24" t="s">
        <v>22</v>
      </c>
      <c r="P13" s="24" t="s">
        <v>22</v>
      </c>
      <c r="Q13" s="24" t="s">
        <v>22</v>
      </c>
      <c r="R13" s="24" t="s">
        <v>22</v>
      </c>
      <c r="S13" s="24" t="s">
        <v>22</v>
      </c>
      <c r="T13" s="24" t="s">
        <v>22</v>
      </c>
      <c r="U13" s="24" t="s">
        <v>22</v>
      </c>
      <c r="V13" s="24" t="s">
        <v>22</v>
      </c>
    </row>
    <row r="14" spans="1:22" x14ac:dyDescent="0.35">
      <c r="A14" s="3"/>
      <c r="B14" s="3" t="s">
        <v>46</v>
      </c>
      <c r="C14" s="3"/>
      <c r="D14" s="3"/>
      <c r="E14" s="4">
        <v>320</v>
      </c>
      <c r="F14" s="4"/>
      <c r="G14" s="5" t="s">
        <v>22</v>
      </c>
      <c r="H14" s="5" t="s">
        <v>22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 t="s">
        <v>22</v>
      </c>
      <c r="P14" s="5" t="s">
        <v>22</v>
      </c>
      <c r="Q14" s="5" t="s">
        <v>22</v>
      </c>
      <c r="R14" s="5" t="s">
        <v>22</v>
      </c>
      <c r="S14" s="5" t="s">
        <v>22</v>
      </c>
      <c r="T14" s="5" t="s">
        <v>22</v>
      </c>
      <c r="U14" s="5" t="s">
        <v>22</v>
      </c>
      <c r="V14" s="5" t="s">
        <v>22</v>
      </c>
    </row>
    <row r="15" spans="1:22" x14ac:dyDescent="0.35">
      <c r="A15" s="3"/>
      <c r="B15" s="3" t="s">
        <v>47</v>
      </c>
      <c r="C15" s="32" t="s">
        <v>48</v>
      </c>
      <c r="D15" s="33" t="s">
        <v>49</v>
      </c>
      <c r="E15" s="4">
        <v>160</v>
      </c>
      <c r="F15" s="4"/>
      <c r="G15" s="15"/>
      <c r="H15" s="5" t="s">
        <v>22</v>
      </c>
      <c r="I15" s="15"/>
      <c r="J15" s="5" t="s">
        <v>22</v>
      </c>
      <c r="K15" s="15"/>
      <c r="L15" s="5" t="s">
        <v>22</v>
      </c>
      <c r="M15" s="15"/>
      <c r="N15" s="5" t="s">
        <v>22</v>
      </c>
      <c r="O15" s="15"/>
      <c r="P15" s="5"/>
      <c r="Q15" s="15"/>
      <c r="R15" s="5" t="s">
        <v>22</v>
      </c>
      <c r="S15" s="15"/>
      <c r="T15" s="5" t="s">
        <v>22</v>
      </c>
      <c r="U15" s="15"/>
      <c r="V15" s="5" t="s">
        <v>22</v>
      </c>
    </row>
    <row r="16" spans="1:22" x14ac:dyDescent="0.35">
      <c r="A16" s="3"/>
      <c r="B16" s="3" t="s">
        <v>50</v>
      </c>
      <c r="C16" s="3"/>
      <c r="D16" s="3"/>
      <c r="E16" s="4">
        <v>160</v>
      </c>
      <c r="F16" s="4"/>
      <c r="G16" s="15"/>
      <c r="H16" s="5" t="s">
        <v>22</v>
      </c>
      <c r="I16" s="15"/>
      <c r="J16" s="5" t="s">
        <v>22</v>
      </c>
      <c r="K16" s="15"/>
      <c r="L16" s="5" t="s">
        <v>22</v>
      </c>
      <c r="M16" s="15"/>
      <c r="N16" s="5" t="s">
        <v>22</v>
      </c>
      <c r="O16" s="15"/>
      <c r="P16" s="5" t="s">
        <v>22</v>
      </c>
      <c r="Q16" s="15"/>
      <c r="R16" s="5" t="s">
        <v>22</v>
      </c>
      <c r="S16" s="15"/>
      <c r="T16" s="5" t="s">
        <v>22</v>
      </c>
      <c r="U16" s="15"/>
      <c r="V16" s="5" t="s">
        <v>22</v>
      </c>
    </row>
    <row r="17" spans="1:22" x14ac:dyDescent="0.35">
      <c r="A17" s="3"/>
      <c r="B17" s="3" t="s">
        <v>51</v>
      </c>
      <c r="C17" s="3"/>
      <c r="D17" s="3"/>
      <c r="E17" s="4">
        <v>160</v>
      </c>
      <c r="F17" s="4"/>
      <c r="G17" s="15"/>
      <c r="H17" s="5" t="s">
        <v>22</v>
      </c>
      <c r="I17" s="15"/>
      <c r="J17" s="5" t="s">
        <v>22</v>
      </c>
      <c r="K17" s="15"/>
      <c r="L17" s="5" t="s">
        <v>22</v>
      </c>
      <c r="M17" s="15"/>
      <c r="N17" s="5" t="s">
        <v>22</v>
      </c>
      <c r="O17" s="15"/>
      <c r="P17" s="5" t="s">
        <v>22</v>
      </c>
      <c r="Q17" s="15"/>
      <c r="R17" s="5" t="s">
        <v>22</v>
      </c>
      <c r="S17" s="15"/>
      <c r="T17" s="5" t="s">
        <v>22</v>
      </c>
      <c r="U17" s="15"/>
      <c r="V17" s="5" t="s">
        <v>22</v>
      </c>
    </row>
    <row r="18" spans="1:22" x14ac:dyDescent="0.35">
      <c r="A18" s="3"/>
      <c r="B18" s="3" t="s">
        <v>52</v>
      </c>
      <c r="C18" s="3"/>
      <c r="D18" s="3"/>
      <c r="E18" s="4">
        <v>160</v>
      </c>
      <c r="F18" s="4"/>
      <c r="G18" s="15"/>
      <c r="H18" s="5" t="s">
        <v>22</v>
      </c>
      <c r="I18" s="15"/>
      <c r="J18" s="5" t="s">
        <v>22</v>
      </c>
      <c r="K18" s="15"/>
      <c r="L18" s="5" t="s">
        <v>22</v>
      </c>
      <c r="M18" s="15"/>
      <c r="N18" s="5" t="s">
        <v>22</v>
      </c>
      <c r="O18" s="15"/>
      <c r="P18" s="5" t="s">
        <v>22</v>
      </c>
      <c r="Q18" s="15"/>
      <c r="R18" s="5" t="s">
        <v>22</v>
      </c>
      <c r="S18" s="15"/>
      <c r="T18" s="5" t="s">
        <v>22</v>
      </c>
      <c r="U18" s="15"/>
      <c r="V18" s="5" t="s">
        <v>22</v>
      </c>
    </row>
    <row r="19" spans="1:22" x14ac:dyDescent="0.35">
      <c r="A19" s="3"/>
      <c r="B19" s="3" t="s">
        <v>53</v>
      </c>
      <c r="C19" s="3" t="s">
        <v>54</v>
      </c>
      <c r="D19" s="3"/>
      <c r="E19" s="4">
        <v>160</v>
      </c>
      <c r="F19" s="4"/>
      <c r="G19" s="15"/>
      <c r="H19" s="5" t="s">
        <v>22</v>
      </c>
      <c r="I19" s="15"/>
      <c r="J19" s="5" t="s">
        <v>22</v>
      </c>
      <c r="K19" s="15"/>
      <c r="L19" s="5" t="s">
        <v>22</v>
      </c>
      <c r="M19" s="15"/>
      <c r="N19" s="5" t="s">
        <v>22</v>
      </c>
      <c r="O19" s="15"/>
      <c r="P19" s="5" t="s">
        <v>22</v>
      </c>
      <c r="Q19" s="15"/>
      <c r="R19" s="5" t="s">
        <v>22</v>
      </c>
      <c r="S19" s="15"/>
      <c r="T19" s="5" t="s">
        <v>22</v>
      </c>
      <c r="U19" s="15"/>
      <c r="V19" s="5" t="s">
        <v>22</v>
      </c>
    </row>
    <row r="20" spans="1:22" x14ac:dyDescent="0.35">
      <c r="A20" s="3"/>
      <c r="B20" s="3" t="s">
        <v>55</v>
      </c>
      <c r="C20" s="3"/>
      <c r="D20" s="3"/>
      <c r="E20" s="4">
        <v>80</v>
      </c>
      <c r="F20" s="4"/>
      <c r="G20" s="15"/>
      <c r="H20" s="5"/>
      <c r="I20" s="15"/>
      <c r="J20" s="5"/>
      <c r="K20" s="15"/>
      <c r="L20" s="5"/>
      <c r="M20" s="15"/>
      <c r="N20" s="5"/>
      <c r="O20" s="15"/>
      <c r="P20" s="5" t="s">
        <v>22</v>
      </c>
      <c r="Q20" s="15"/>
      <c r="R20" s="5" t="s">
        <v>22</v>
      </c>
      <c r="S20" s="15"/>
      <c r="T20" s="5" t="s">
        <v>22</v>
      </c>
      <c r="U20" s="15"/>
      <c r="V20" s="5" t="s">
        <v>22</v>
      </c>
    </row>
    <row r="21" spans="1:22" x14ac:dyDescent="0.35">
      <c r="A21" s="3"/>
      <c r="B21" s="3" t="s">
        <v>56</v>
      </c>
      <c r="C21" s="3"/>
      <c r="D21" s="3"/>
      <c r="E21" s="4">
        <v>160</v>
      </c>
      <c r="F21" s="4"/>
      <c r="G21" s="15"/>
      <c r="H21" s="5" t="s">
        <v>22</v>
      </c>
      <c r="I21" s="15"/>
      <c r="J21" s="5" t="s">
        <v>22</v>
      </c>
      <c r="K21" s="15"/>
      <c r="L21" s="5" t="s">
        <v>22</v>
      </c>
      <c r="M21" s="15"/>
      <c r="N21" s="5" t="s">
        <v>22</v>
      </c>
      <c r="O21" s="15"/>
      <c r="P21" s="5" t="s">
        <v>22</v>
      </c>
      <c r="Q21" s="15"/>
      <c r="R21" s="5" t="s">
        <v>22</v>
      </c>
      <c r="S21" s="15"/>
      <c r="T21" s="5" t="s">
        <v>22</v>
      </c>
      <c r="U21" s="15"/>
      <c r="V21" s="5" t="s">
        <v>22</v>
      </c>
    </row>
    <row r="22" spans="1:22" ht="15" thickBot="1" x14ac:dyDescent="0.4">
      <c r="A22" s="27"/>
      <c r="B22" s="27" t="s">
        <v>57</v>
      </c>
      <c r="C22" s="27" t="s">
        <v>58</v>
      </c>
      <c r="D22" s="34" t="s">
        <v>59</v>
      </c>
      <c r="E22" s="8">
        <v>160</v>
      </c>
      <c r="F22" s="8" t="s">
        <v>35</v>
      </c>
      <c r="G22" s="28"/>
      <c r="H22" s="29" t="s">
        <v>22</v>
      </c>
      <c r="I22" s="28"/>
      <c r="J22" s="29"/>
      <c r="K22" s="28" t="s">
        <v>22</v>
      </c>
      <c r="L22" s="29"/>
      <c r="M22" s="28" t="s">
        <v>22</v>
      </c>
      <c r="N22" s="29" t="s">
        <v>22</v>
      </c>
      <c r="O22" s="28"/>
      <c r="P22" s="29" t="s">
        <v>22</v>
      </c>
      <c r="Q22" s="28"/>
      <c r="R22" s="29" t="s">
        <v>22</v>
      </c>
      <c r="S22" s="28"/>
      <c r="T22" s="29" t="s">
        <v>22</v>
      </c>
      <c r="U22" s="28"/>
      <c r="V22" s="29" t="s">
        <v>22</v>
      </c>
    </row>
    <row r="23" spans="1:22" x14ac:dyDescent="0.35">
      <c r="A23" s="22"/>
      <c r="B23" s="22"/>
      <c r="C23" s="22"/>
      <c r="D23" s="22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x14ac:dyDescent="0.35"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x14ac:dyDescent="0.35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x14ac:dyDescent="0.35"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x14ac:dyDescent="0.35"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x14ac:dyDescent="0.35"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x14ac:dyDescent="0.3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x14ac:dyDescent="0.35"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x14ac:dyDescent="0.3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x14ac:dyDescent="0.35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5:22" x14ac:dyDescent="0.35"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5:22" x14ac:dyDescent="0.35"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5:22" x14ac:dyDescent="0.35"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5:22" x14ac:dyDescent="0.35"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5:22" x14ac:dyDescent="0.35"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5:22" x14ac:dyDescent="0.35"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5:22" x14ac:dyDescent="0.35"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5:22" x14ac:dyDescent="0.35"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5:22" x14ac:dyDescent="0.35"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5:22" x14ac:dyDescent="0.3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5:22" x14ac:dyDescent="0.35"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5:22" x14ac:dyDescent="0.35"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5:22" x14ac:dyDescent="0.3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5:22" x14ac:dyDescent="0.35"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5:22" x14ac:dyDescent="0.35"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5:22" x14ac:dyDescent="0.35"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5:22" x14ac:dyDescent="0.3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5:22" x14ac:dyDescent="0.35"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5:22" x14ac:dyDescent="0.35"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5:22" x14ac:dyDescent="0.3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5:22" x14ac:dyDescent="0.35"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5:22" x14ac:dyDescent="0.35"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5:22" x14ac:dyDescent="0.35"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5:22" x14ac:dyDescent="0.3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5:22" x14ac:dyDescent="0.35"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5:22" x14ac:dyDescent="0.35"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5:22" x14ac:dyDescent="0.35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5:22" x14ac:dyDescent="0.35"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5:22" x14ac:dyDescent="0.35"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5:22" x14ac:dyDescent="0.35"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5:22" x14ac:dyDescent="0.35"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5:22" x14ac:dyDescent="0.35"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7:22" x14ac:dyDescent="0.35"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7:22" x14ac:dyDescent="0.35"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7:22" x14ac:dyDescent="0.35"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7:22" x14ac:dyDescent="0.35"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7:22" x14ac:dyDescent="0.35"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7:22" x14ac:dyDescent="0.35"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7:22" x14ac:dyDescent="0.35"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7:22" x14ac:dyDescent="0.35"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7:22" x14ac:dyDescent="0.35"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7:22" x14ac:dyDescent="0.35"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7:22" x14ac:dyDescent="0.35"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</sheetData>
  <hyperlinks>
    <hyperlink ref="C15" r:id="rId1" display="jillauth17@gmail.com"/>
    <hyperlink ref="D4" r:id="rId2" display="mailto:Tristam.Myer@ascension.org"/>
    <hyperlink ref="D15" r:id="rId3"/>
    <hyperlink ref="D10" r:id="rId4" display="mailto:jfreier@co.wabasha.mn.us"/>
    <hyperlink ref="D22" r:id="rId5"/>
  </hyperlinks>
  <pageMargins left="0.25" right="0.25" top="0.75" bottom="0.75" header="0.3" footer="0.3"/>
  <pageSetup orientation="landscape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zoomScaleNormal="100" workbookViewId="0">
      <pane ySplit="1" topLeftCell="A2" activePane="bottomLeft" state="frozen"/>
      <selection activeCell="B1" sqref="B1"/>
      <selection pane="bottomLeft" activeCell="H2" sqref="H2"/>
    </sheetView>
  </sheetViews>
  <sheetFormatPr defaultColWidth="9.1796875" defaultRowHeight="12" x14ac:dyDescent="0.3"/>
  <cols>
    <col min="1" max="1" width="10" style="44" customWidth="1"/>
    <col min="2" max="2" width="18.1796875" style="45" customWidth="1"/>
    <col min="3" max="3" width="16" style="43" customWidth="1"/>
    <col min="4" max="4" width="33.26953125" style="46" customWidth="1"/>
    <col min="5" max="5" width="6.26953125" style="47" customWidth="1"/>
    <col min="6" max="6" width="12.7265625" style="48" customWidth="1"/>
    <col min="7" max="7" width="16.54296875" style="48" customWidth="1"/>
    <col min="8" max="8" width="12.1796875" style="49" customWidth="1"/>
    <col min="9" max="16384" width="9.1796875" style="43"/>
  </cols>
  <sheetData>
    <row r="1" spans="1:14" ht="11.25" customHeight="1" x14ac:dyDescent="0.3">
      <c r="A1" s="36" t="s">
        <v>60</v>
      </c>
      <c r="B1" s="37" t="s">
        <v>61</v>
      </c>
      <c r="C1" s="38" t="s">
        <v>62</v>
      </c>
      <c r="D1" s="39" t="s">
        <v>63</v>
      </c>
      <c r="E1" s="40" t="s">
        <v>64</v>
      </c>
      <c r="F1" s="41" t="s">
        <v>65</v>
      </c>
      <c r="G1" s="41" t="s">
        <v>66</v>
      </c>
      <c r="H1" s="42" t="s">
        <v>67</v>
      </c>
    </row>
    <row r="2" spans="1:14" x14ac:dyDescent="0.3">
      <c r="B2" s="45" t="s">
        <v>35</v>
      </c>
      <c r="C2" s="43" t="s">
        <v>35</v>
      </c>
      <c r="D2" s="46" t="s">
        <v>222</v>
      </c>
      <c r="H2" s="49">
        <v>0</v>
      </c>
    </row>
    <row r="3" spans="1:14" x14ac:dyDescent="0.3">
      <c r="A3" s="44" t="s">
        <v>93</v>
      </c>
      <c r="B3" s="45">
        <v>43275</v>
      </c>
      <c r="C3" s="43" t="s">
        <v>223</v>
      </c>
      <c r="D3" s="46" t="s">
        <v>224</v>
      </c>
      <c r="G3" s="48">
        <v>1980</v>
      </c>
      <c r="H3" s="49">
        <f>H2-F3+G3</f>
        <v>1980</v>
      </c>
    </row>
    <row r="4" spans="1:14" x14ac:dyDescent="0.3">
      <c r="D4" s="46" t="s">
        <v>225</v>
      </c>
      <c r="G4" s="48">
        <v>1480</v>
      </c>
      <c r="H4" s="49">
        <f>H3+G4</f>
        <v>3460</v>
      </c>
    </row>
    <row r="5" spans="1:14" x14ac:dyDescent="0.3">
      <c r="D5" s="53" t="s">
        <v>226</v>
      </c>
      <c r="G5" s="48" t="s">
        <v>35</v>
      </c>
    </row>
    <row r="6" spans="1:14" x14ac:dyDescent="0.3">
      <c r="A6" s="44" t="s">
        <v>227</v>
      </c>
      <c r="B6" s="45">
        <v>43264</v>
      </c>
      <c r="C6" s="54" t="s">
        <v>228</v>
      </c>
      <c r="D6" s="46" t="s">
        <v>229</v>
      </c>
      <c r="E6" s="47">
        <v>2</v>
      </c>
      <c r="F6" s="48">
        <v>16</v>
      </c>
    </row>
    <row r="7" spans="1:14" x14ac:dyDescent="0.3">
      <c r="A7" s="44" t="s">
        <v>230</v>
      </c>
      <c r="B7" s="45">
        <v>43264</v>
      </c>
      <c r="C7" s="43" t="s">
        <v>231</v>
      </c>
      <c r="D7" s="46" t="s">
        <v>232</v>
      </c>
      <c r="E7" s="47">
        <v>1.75</v>
      </c>
      <c r="F7" s="48">
        <v>17.5</v>
      </c>
    </row>
    <row r="8" spans="1:14" x14ac:dyDescent="0.3">
      <c r="A8" s="44" t="s">
        <v>230</v>
      </c>
      <c r="B8" s="45">
        <v>43264</v>
      </c>
      <c r="C8" s="43" t="s">
        <v>231</v>
      </c>
      <c r="D8" s="46" t="s">
        <v>233</v>
      </c>
      <c r="E8" s="47">
        <v>1.75</v>
      </c>
      <c r="F8" s="48">
        <v>17.5</v>
      </c>
    </row>
    <row r="9" spans="1:14" x14ac:dyDescent="0.3">
      <c r="A9" s="44" t="s">
        <v>230</v>
      </c>
      <c r="B9" s="45">
        <v>43264</v>
      </c>
      <c r="C9" s="43" t="s">
        <v>231</v>
      </c>
      <c r="D9" s="46" t="s">
        <v>234</v>
      </c>
      <c r="E9" s="47">
        <v>3.5</v>
      </c>
      <c r="F9" s="48">
        <v>28</v>
      </c>
    </row>
    <row r="10" spans="1:14" x14ac:dyDescent="0.3">
      <c r="A10" s="44" t="s">
        <v>230</v>
      </c>
      <c r="B10" s="45">
        <v>43264</v>
      </c>
      <c r="C10" s="43" t="s">
        <v>231</v>
      </c>
      <c r="D10" s="46" t="s">
        <v>235</v>
      </c>
      <c r="E10" s="47">
        <v>2</v>
      </c>
      <c r="F10" s="48">
        <v>18</v>
      </c>
    </row>
    <row r="11" spans="1:14" x14ac:dyDescent="0.3">
      <c r="A11" s="44" t="s">
        <v>230</v>
      </c>
      <c r="B11" s="45">
        <v>43264</v>
      </c>
      <c r="C11" s="43" t="s">
        <v>231</v>
      </c>
      <c r="D11" s="46" t="s">
        <v>236</v>
      </c>
      <c r="E11" s="47">
        <v>3</v>
      </c>
      <c r="F11" s="48">
        <v>27</v>
      </c>
    </row>
    <row r="12" spans="1:14" s="48" customFormat="1" x14ac:dyDescent="0.3">
      <c r="A12" s="44" t="s">
        <v>230</v>
      </c>
      <c r="B12" s="45">
        <v>43264</v>
      </c>
      <c r="C12" s="43" t="s">
        <v>231</v>
      </c>
      <c r="D12" s="46" t="s">
        <v>237</v>
      </c>
      <c r="E12" s="47">
        <v>1.25</v>
      </c>
      <c r="F12" s="48">
        <v>12.5</v>
      </c>
      <c r="H12" s="49"/>
      <c r="I12" s="43"/>
      <c r="J12" s="43"/>
      <c r="K12" s="43"/>
      <c r="L12" s="43"/>
      <c r="M12" s="43"/>
      <c r="N12" s="43"/>
    </row>
    <row r="13" spans="1:14" s="48" customFormat="1" x14ac:dyDescent="0.3">
      <c r="A13" s="44" t="s">
        <v>230</v>
      </c>
      <c r="B13" s="45">
        <v>43264</v>
      </c>
      <c r="C13" s="43" t="s">
        <v>231</v>
      </c>
      <c r="D13" s="46" t="s">
        <v>238</v>
      </c>
      <c r="E13" s="47">
        <v>1.75</v>
      </c>
      <c r="F13" s="48">
        <v>17.5</v>
      </c>
      <c r="H13" s="49"/>
      <c r="I13" s="43"/>
      <c r="J13" s="43"/>
      <c r="K13" s="43"/>
      <c r="L13" s="43"/>
      <c r="M13" s="43"/>
      <c r="N13" s="43"/>
    </row>
    <row r="14" spans="1:14" s="48" customFormat="1" x14ac:dyDescent="0.3">
      <c r="A14" s="44"/>
      <c r="B14" s="45"/>
      <c r="C14" s="45"/>
      <c r="D14" s="55" t="s">
        <v>239</v>
      </c>
      <c r="E14" s="47"/>
      <c r="H14" s="49"/>
      <c r="I14" s="43"/>
      <c r="J14" s="43"/>
      <c r="K14" s="43"/>
      <c r="L14" s="43"/>
      <c r="M14" s="43"/>
      <c r="N14" s="43"/>
    </row>
    <row r="15" spans="1:14" s="48" customFormat="1" x14ac:dyDescent="0.3">
      <c r="A15" s="44" t="s">
        <v>240</v>
      </c>
      <c r="B15" s="45">
        <v>43271</v>
      </c>
      <c r="C15" s="54" t="s">
        <v>112</v>
      </c>
      <c r="D15" s="46" t="s">
        <v>241</v>
      </c>
      <c r="E15" s="47">
        <v>2.5</v>
      </c>
      <c r="F15" s="48">
        <v>50</v>
      </c>
      <c r="H15" s="49"/>
      <c r="I15" s="43"/>
      <c r="J15" s="43"/>
      <c r="K15" s="43"/>
      <c r="L15" s="43"/>
      <c r="M15" s="43"/>
      <c r="N15" s="43"/>
    </row>
    <row r="16" spans="1:14" s="48" customFormat="1" x14ac:dyDescent="0.3">
      <c r="A16" s="44" t="s">
        <v>240</v>
      </c>
      <c r="B16" s="45">
        <v>43271</v>
      </c>
      <c r="C16" s="54" t="s">
        <v>112</v>
      </c>
      <c r="D16" s="46" t="s">
        <v>242</v>
      </c>
      <c r="E16" s="47">
        <v>2.5</v>
      </c>
      <c r="F16" s="48">
        <v>50</v>
      </c>
      <c r="H16" s="49"/>
      <c r="I16" s="43"/>
      <c r="J16" s="43"/>
      <c r="K16" s="43"/>
      <c r="L16" s="43"/>
      <c r="M16" s="43"/>
      <c r="N16" s="43"/>
    </row>
    <row r="17" spans="1:14" s="48" customFormat="1" x14ac:dyDescent="0.3">
      <c r="A17" s="44" t="s">
        <v>240</v>
      </c>
      <c r="B17" s="45">
        <v>43271</v>
      </c>
      <c r="C17" s="54" t="s">
        <v>112</v>
      </c>
      <c r="D17" s="46" t="s">
        <v>243</v>
      </c>
      <c r="E17" s="47">
        <v>2</v>
      </c>
      <c r="F17" s="48">
        <v>80</v>
      </c>
      <c r="H17" s="49"/>
      <c r="I17" s="43"/>
      <c r="J17" s="43"/>
      <c r="K17" s="43"/>
      <c r="L17" s="43"/>
      <c r="M17" s="43"/>
      <c r="N17" s="43"/>
    </row>
    <row r="18" spans="1:14" s="48" customFormat="1" x14ac:dyDescent="0.3">
      <c r="A18" s="44" t="s">
        <v>240</v>
      </c>
      <c r="B18" s="45">
        <v>43271</v>
      </c>
      <c r="C18" s="54" t="s">
        <v>112</v>
      </c>
      <c r="D18" s="46" t="s">
        <v>244</v>
      </c>
      <c r="E18" s="47">
        <v>2</v>
      </c>
      <c r="F18" s="48">
        <v>40</v>
      </c>
      <c r="H18" s="49"/>
      <c r="I18" s="43"/>
      <c r="J18" s="43"/>
      <c r="K18" s="43"/>
      <c r="L18" s="43"/>
      <c r="M18" s="43"/>
      <c r="N18" s="43"/>
    </row>
    <row r="19" spans="1:14" s="48" customFormat="1" x14ac:dyDescent="0.3">
      <c r="A19" s="44" t="s">
        <v>240</v>
      </c>
      <c r="B19" s="45">
        <v>43271</v>
      </c>
      <c r="C19" s="54" t="s">
        <v>112</v>
      </c>
      <c r="D19" s="46" t="s">
        <v>245</v>
      </c>
      <c r="E19" s="47">
        <v>2</v>
      </c>
      <c r="F19" s="48">
        <v>40</v>
      </c>
      <c r="H19" s="49"/>
      <c r="I19" s="43"/>
      <c r="J19" s="43"/>
      <c r="K19" s="43"/>
      <c r="L19" s="43"/>
      <c r="M19" s="43"/>
      <c r="N19" s="43"/>
    </row>
    <row r="20" spans="1:14" s="48" customFormat="1" x14ac:dyDescent="0.3">
      <c r="A20" s="44" t="s">
        <v>230</v>
      </c>
      <c r="B20" s="45">
        <v>43271</v>
      </c>
      <c r="C20" s="43" t="s">
        <v>231</v>
      </c>
      <c r="D20" s="46" t="s">
        <v>246</v>
      </c>
      <c r="E20" s="47">
        <v>1.75</v>
      </c>
      <c r="F20" s="48">
        <v>40</v>
      </c>
      <c r="H20" s="49"/>
      <c r="I20" s="43"/>
      <c r="J20" s="43"/>
      <c r="K20" s="43"/>
      <c r="L20" s="43"/>
      <c r="M20" s="43"/>
      <c r="N20" s="43"/>
    </row>
    <row r="21" spans="1:14" s="48" customFormat="1" x14ac:dyDescent="0.3">
      <c r="A21" s="44" t="s">
        <v>230</v>
      </c>
      <c r="B21" s="45">
        <v>43271</v>
      </c>
      <c r="C21" s="43" t="s">
        <v>231</v>
      </c>
      <c r="D21" s="46" t="s">
        <v>247</v>
      </c>
      <c r="E21" s="47">
        <v>2</v>
      </c>
      <c r="F21" s="48">
        <v>35</v>
      </c>
      <c r="H21" s="49"/>
      <c r="I21" s="43"/>
      <c r="J21" s="43"/>
      <c r="K21" s="43"/>
      <c r="L21" s="43"/>
      <c r="M21" s="43"/>
      <c r="N21" s="43"/>
    </row>
    <row r="22" spans="1:14" s="48" customFormat="1" x14ac:dyDescent="0.3">
      <c r="A22" s="44" t="s">
        <v>227</v>
      </c>
      <c r="B22" s="45">
        <v>43271</v>
      </c>
      <c r="C22" s="54" t="s">
        <v>228</v>
      </c>
      <c r="D22" s="46" t="s">
        <v>248</v>
      </c>
      <c r="E22" s="47">
        <v>2</v>
      </c>
      <c r="F22" s="48">
        <v>36</v>
      </c>
      <c r="H22" s="49"/>
      <c r="I22" s="43"/>
      <c r="J22" s="43"/>
      <c r="K22" s="43"/>
      <c r="L22" s="43"/>
      <c r="M22" s="43"/>
      <c r="N22" s="43"/>
    </row>
    <row r="23" spans="1:14" s="48" customFormat="1" x14ac:dyDescent="0.3">
      <c r="A23" s="44"/>
      <c r="B23" s="45"/>
      <c r="C23" s="43"/>
      <c r="D23" s="53" t="s">
        <v>249</v>
      </c>
      <c r="E23" s="47"/>
      <c r="H23" s="49"/>
      <c r="I23" s="43"/>
      <c r="J23" s="43"/>
      <c r="K23" s="43"/>
      <c r="L23" s="43"/>
      <c r="M23" s="43"/>
      <c r="N23" s="43"/>
    </row>
    <row r="24" spans="1:14" s="48" customFormat="1" x14ac:dyDescent="0.3">
      <c r="A24" s="44" t="s">
        <v>240</v>
      </c>
      <c r="B24" s="56">
        <v>43279</v>
      </c>
      <c r="C24" s="54" t="s">
        <v>112</v>
      </c>
      <c r="D24" s="57" t="s">
        <v>250</v>
      </c>
      <c r="E24" s="52">
        <v>4</v>
      </c>
      <c r="F24" s="48">
        <v>28</v>
      </c>
      <c r="H24" s="49"/>
      <c r="I24" s="43"/>
      <c r="J24" s="43"/>
      <c r="K24" s="43"/>
      <c r="L24" s="43"/>
      <c r="M24" s="43"/>
      <c r="N24" s="43"/>
    </row>
    <row r="25" spans="1:14" s="48" customFormat="1" x14ac:dyDescent="0.3">
      <c r="A25" s="44" t="s">
        <v>240</v>
      </c>
      <c r="B25" s="56">
        <v>43279</v>
      </c>
      <c r="C25" s="54" t="s">
        <v>112</v>
      </c>
      <c r="D25" s="57" t="s">
        <v>251</v>
      </c>
      <c r="E25" s="52">
        <v>3</v>
      </c>
      <c r="F25" s="48">
        <v>21</v>
      </c>
      <c r="H25" s="49"/>
      <c r="I25" s="43"/>
      <c r="J25" s="43"/>
      <c r="K25" s="43"/>
      <c r="L25" s="43"/>
      <c r="M25" s="43"/>
      <c r="N25" s="43"/>
    </row>
    <row r="26" spans="1:14" s="48" customFormat="1" x14ac:dyDescent="0.3">
      <c r="A26" s="44" t="s">
        <v>240</v>
      </c>
      <c r="B26" s="56">
        <v>43279</v>
      </c>
      <c r="C26" s="54" t="s">
        <v>112</v>
      </c>
      <c r="D26" s="57" t="s">
        <v>241</v>
      </c>
      <c r="E26" s="52">
        <v>5</v>
      </c>
      <c r="F26" s="48">
        <v>35</v>
      </c>
      <c r="H26" s="49"/>
      <c r="I26" s="43"/>
      <c r="J26" s="43"/>
      <c r="K26" s="43"/>
      <c r="L26" s="43"/>
      <c r="M26" s="43"/>
      <c r="N26" s="43"/>
    </row>
    <row r="27" spans="1:14" s="48" customFormat="1" x14ac:dyDescent="0.3">
      <c r="A27" s="44" t="s">
        <v>240</v>
      </c>
      <c r="B27" s="56">
        <v>43279</v>
      </c>
      <c r="C27" s="54" t="s">
        <v>112</v>
      </c>
      <c r="D27" s="57" t="s">
        <v>233</v>
      </c>
      <c r="E27" s="52">
        <v>4</v>
      </c>
      <c r="F27" s="48">
        <v>28</v>
      </c>
      <c r="H27" s="49"/>
      <c r="I27" s="43"/>
      <c r="J27" s="43"/>
      <c r="K27" s="43"/>
      <c r="L27" s="43"/>
      <c r="M27" s="43"/>
      <c r="N27" s="43"/>
    </row>
    <row r="28" spans="1:14" s="48" customFormat="1" x14ac:dyDescent="0.3">
      <c r="A28" s="58" t="s">
        <v>252</v>
      </c>
      <c r="B28" s="56">
        <v>43279</v>
      </c>
      <c r="C28" s="54" t="s">
        <v>228</v>
      </c>
      <c r="D28" s="57" t="s">
        <v>229</v>
      </c>
      <c r="E28" s="52">
        <v>2</v>
      </c>
      <c r="F28" s="48">
        <v>14</v>
      </c>
      <c r="H28" s="49"/>
      <c r="I28" s="43"/>
      <c r="J28" s="43"/>
      <c r="K28" s="43"/>
      <c r="L28" s="43"/>
      <c r="M28" s="43"/>
      <c r="N28" s="43"/>
    </row>
    <row r="29" spans="1:14" s="48" customFormat="1" x14ac:dyDescent="0.3">
      <c r="A29" s="58" t="s">
        <v>253</v>
      </c>
      <c r="B29" s="56">
        <v>43279</v>
      </c>
      <c r="C29" s="54" t="s">
        <v>254</v>
      </c>
      <c r="D29" s="57" t="s">
        <v>255</v>
      </c>
      <c r="E29" s="52">
        <v>3</v>
      </c>
      <c r="F29" s="48">
        <v>21</v>
      </c>
      <c r="H29" s="49"/>
      <c r="I29" s="43"/>
      <c r="J29" s="43"/>
      <c r="K29" s="43"/>
      <c r="L29" s="43"/>
      <c r="M29" s="43"/>
      <c r="N29" s="43"/>
    </row>
    <row r="30" spans="1:14" s="48" customFormat="1" x14ac:dyDescent="0.3">
      <c r="A30" s="58" t="s">
        <v>256</v>
      </c>
      <c r="B30" s="56">
        <v>43279</v>
      </c>
      <c r="C30" s="50" t="s">
        <v>231</v>
      </c>
      <c r="D30" s="57" t="s">
        <v>257</v>
      </c>
      <c r="E30" s="52">
        <v>2</v>
      </c>
      <c r="F30" s="48">
        <v>14</v>
      </c>
      <c r="H30" s="49"/>
      <c r="I30" s="43"/>
      <c r="J30" s="43"/>
      <c r="K30" s="43"/>
      <c r="L30" s="43"/>
      <c r="M30" s="43"/>
      <c r="N30" s="43"/>
    </row>
    <row r="31" spans="1:14" s="48" customFormat="1" x14ac:dyDescent="0.3">
      <c r="A31" s="58" t="s">
        <v>256</v>
      </c>
      <c r="B31" s="56">
        <v>43279</v>
      </c>
      <c r="C31" s="50" t="s">
        <v>231</v>
      </c>
      <c r="D31" s="57" t="s">
        <v>258</v>
      </c>
      <c r="E31" s="52">
        <v>2</v>
      </c>
      <c r="F31" s="48">
        <v>14</v>
      </c>
      <c r="H31" s="49"/>
      <c r="I31" s="43"/>
      <c r="J31" s="43"/>
      <c r="K31" s="43"/>
      <c r="L31" s="43"/>
      <c r="M31" s="43"/>
      <c r="N31" s="43"/>
    </row>
    <row r="32" spans="1:14" s="48" customFormat="1" x14ac:dyDescent="0.3">
      <c r="A32" s="58" t="s">
        <v>256</v>
      </c>
      <c r="B32" s="56">
        <v>43279</v>
      </c>
      <c r="C32" s="50" t="s">
        <v>231</v>
      </c>
      <c r="D32" s="57" t="s">
        <v>259</v>
      </c>
      <c r="E32" s="52">
        <v>1.5</v>
      </c>
      <c r="F32" s="48">
        <v>10.5</v>
      </c>
      <c r="H32" s="49"/>
      <c r="I32" s="43"/>
      <c r="J32" s="43"/>
      <c r="K32" s="43"/>
      <c r="L32" s="43"/>
      <c r="M32" s="43"/>
      <c r="N32" s="43"/>
    </row>
    <row r="33" spans="1:14" s="48" customFormat="1" x14ac:dyDescent="0.3">
      <c r="A33" s="58"/>
      <c r="B33" s="56"/>
      <c r="C33" s="50"/>
      <c r="D33" s="59" t="s">
        <v>260</v>
      </c>
      <c r="E33" s="52"/>
      <c r="H33" s="49"/>
      <c r="I33" s="43"/>
      <c r="J33" s="43"/>
      <c r="K33" s="43"/>
      <c r="L33" s="43"/>
      <c r="M33" s="43"/>
      <c r="N33" s="43"/>
    </row>
    <row r="34" spans="1:14" s="48" customFormat="1" x14ac:dyDescent="0.3">
      <c r="A34" s="58" t="s">
        <v>253</v>
      </c>
      <c r="B34" s="56">
        <v>43286</v>
      </c>
      <c r="C34" s="54" t="s">
        <v>254</v>
      </c>
      <c r="D34" s="57" t="s">
        <v>261</v>
      </c>
      <c r="E34" s="52">
        <v>3.5</v>
      </c>
      <c r="F34" s="48">
        <v>63</v>
      </c>
      <c r="H34" s="49"/>
      <c r="I34" s="43"/>
      <c r="J34" s="43"/>
      <c r="K34" s="43"/>
      <c r="L34" s="43"/>
      <c r="M34" s="43"/>
      <c r="N34" s="43"/>
    </row>
    <row r="35" spans="1:14" s="48" customFormat="1" x14ac:dyDescent="0.3">
      <c r="A35" s="58" t="s">
        <v>253</v>
      </c>
      <c r="B35" s="56">
        <v>43286</v>
      </c>
      <c r="C35" s="54" t="s">
        <v>254</v>
      </c>
      <c r="D35" s="57" t="s">
        <v>262</v>
      </c>
      <c r="E35" s="52">
        <v>2.5</v>
      </c>
      <c r="F35" s="48">
        <v>45</v>
      </c>
      <c r="H35" s="49"/>
      <c r="I35" s="43"/>
      <c r="J35" s="43"/>
      <c r="K35" s="43"/>
      <c r="L35" s="43"/>
      <c r="M35" s="43"/>
      <c r="N35" s="43"/>
    </row>
    <row r="36" spans="1:14" s="48" customFormat="1" x14ac:dyDescent="0.3">
      <c r="A36" s="58" t="s">
        <v>263</v>
      </c>
      <c r="B36" s="56">
        <v>43286</v>
      </c>
      <c r="C36" s="50" t="s">
        <v>264</v>
      </c>
      <c r="D36" s="57" t="s">
        <v>265</v>
      </c>
      <c r="E36" s="52">
        <v>1</v>
      </c>
      <c r="F36" s="48">
        <v>18</v>
      </c>
      <c r="H36" s="49"/>
      <c r="I36" s="43"/>
      <c r="J36" s="43"/>
      <c r="K36" s="43"/>
      <c r="L36" s="43"/>
      <c r="M36" s="43"/>
      <c r="N36" s="43"/>
    </row>
    <row r="37" spans="1:14" s="48" customFormat="1" x14ac:dyDescent="0.3">
      <c r="A37" s="58" t="s">
        <v>263</v>
      </c>
      <c r="B37" s="56">
        <v>43286</v>
      </c>
      <c r="C37" s="50" t="s">
        <v>264</v>
      </c>
      <c r="D37" s="57" t="s">
        <v>237</v>
      </c>
      <c r="E37" s="52">
        <v>2</v>
      </c>
      <c r="F37" s="48">
        <v>36</v>
      </c>
      <c r="H37" s="49"/>
      <c r="I37" s="43"/>
      <c r="J37" s="43"/>
      <c r="K37" s="43"/>
      <c r="L37" s="43"/>
      <c r="M37" s="43"/>
      <c r="N37" s="43"/>
    </row>
    <row r="38" spans="1:14" s="48" customFormat="1" x14ac:dyDescent="0.3">
      <c r="A38" s="58" t="s">
        <v>263</v>
      </c>
      <c r="B38" s="56">
        <v>43286</v>
      </c>
      <c r="C38" s="50" t="s">
        <v>264</v>
      </c>
      <c r="D38" s="57" t="s">
        <v>266</v>
      </c>
      <c r="E38" s="52">
        <v>5</v>
      </c>
      <c r="F38" s="48">
        <v>90</v>
      </c>
      <c r="H38" s="49"/>
      <c r="I38" s="43"/>
      <c r="J38" s="43"/>
      <c r="K38" s="43"/>
      <c r="L38" s="43"/>
      <c r="M38" s="43"/>
      <c r="N38" s="43"/>
    </row>
    <row r="39" spans="1:14" s="48" customFormat="1" x14ac:dyDescent="0.3">
      <c r="A39" s="58" t="s">
        <v>256</v>
      </c>
      <c r="B39" s="56">
        <v>43286</v>
      </c>
      <c r="C39" s="50" t="s">
        <v>231</v>
      </c>
      <c r="D39" s="57" t="s">
        <v>257</v>
      </c>
      <c r="E39" s="52">
        <v>2</v>
      </c>
      <c r="F39" s="48">
        <v>34</v>
      </c>
      <c r="H39" s="49"/>
      <c r="I39" s="43"/>
      <c r="J39" s="43"/>
      <c r="K39" s="43"/>
      <c r="L39" s="43"/>
      <c r="M39" s="43"/>
      <c r="N39" s="43"/>
    </row>
    <row r="40" spans="1:14" s="48" customFormat="1" x14ac:dyDescent="0.3">
      <c r="A40" s="58" t="s">
        <v>267</v>
      </c>
      <c r="B40" s="56">
        <v>43286</v>
      </c>
      <c r="C40" s="50" t="s">
        <v>268</v>
      </c>
      <c r="D40" s="57" t="s">
        <v>247</v>
      </c>
      <c r="E40" s="52">
        <v>1</v>
      </c>
      <c r="F40" s="48">
        <v>18</v>
      </c>
      <c r="H40" s="49"/>
      <c r="I40" s="43"/>
      <c r="J40" s="43"/>
      <c r="K40" s="43"/>
      <c r="L40" s="43"/>
      <c r="M40" s="43"/>
      <c r="N40" s="43"/>
    </row>
    <row r="41" spans="1:14" s="48" customFormat="1" x14ac:dyDescent="0.3">
      <c r="A41" s="58" t="s">
        <v>267</v>
      </c>
      <c r="B41" s="56">
        <v>43286</v>
      </c>
      <c r="C41" s="50" t="s">
        <v>268</v>
      </c>
      <c r="D41" s="57" t="s">
        <v>269</v>
      </c>
      <c r="E41" s="52">
        <v>2</v>
      </c>
      <c r="F41" s="48">
        <v>34</v>
      </c>
      <c r="H41" s="49"/>
      <c r="I41" s="43"/>
      <c r="J41" s="43"/>
      <c r="K41" s="43"/>
      <c r="L41" s="43"/>
      <c r="M41" s="43"/>
      <c r="N41" s="43"/>
    </row>
    <row r="42" spans="1:14" s="48" customFormat="1" x14ac:dyDescent="0.3">
      <c r="A42" s="58"/>
      <c r="B42" s="56"/>
      <c r="C42" s="50"/>
      <c r="D42" s="59" t="s">
        <v>270</v>
      </c>
      <c r="E42" s="52"/>
      <c r="H42" s="49"/>
      <c r="I42" s="43"/>
      <c r="J42" s="43"/>
      <c r="K42" s="43"/>
      <c r="L42" s="43"/>
      <c r="M42" s="43"/>
      <c r="N42" s="43"/>
    </row>
    <row r="43" spans="1:14" s="48" customFormat="1" x14ac:dyDescent="0.3">
      <c r="A43" s="44" t="s">
        <v>240</v>
      </c>
      <c r="B43" s="56">
        <v>43293</v>
      </c>
      <c r="C43" s="54" t="s">
        <v>112</v>
      </c>
      <c r="D43" s="57" t="s">
        <v>271</v>
      </c>
      <c r="E43" s="52">
        <v>3</v>
      </c>
      <c r="F43" s="48">
        <f>E43*7</f>
        <v>21</v>
      </c>
      <c r="H43" s="49"/>
      <c r="I43" s="43"/>
      <c r="J43" s="43"/>
      <c r="K43" s="43"/>
      <c r="L43" s="43"/>
      <c r="M43" s="43"/>
      <c r="N43" s="43"/>
    </row>
    <row r="44" spans="1:14" s="48" customFormat="1" x14ac:dyDescent="0.3">
      <c r="A44" s="58" t="s">
        <v>256</v>
      </c>
      <c r="B44" s="56">
        <v>43293</v>
      </c>
      <c r="C44" s="50" t="s">
        <v>231</v>
      </c>
      <c r="D44" s="57" t="s">
        <v>272</v>
      </c>
      <c r="E44" s="52">
        <v>1.75</v>
      </c>
      <c r="F44" s="48">
        <f t="shared" ref="F44:F51" si="0">E44*7</f>
        <v>12.25</v>
      </c>
      <c r="H44" s="49"/>
      <c r="I44" s="43"/>
      <c r="J44" s="43"/>
      <c r="K44" s="43"/>
      <c r="L44" s="43"/>
      <c r="M44" s="43"/>
      <c r="N44" s="43"/>
    </row>
    <row r="45" spans="1:14" s="48" customFormat="1" x14ac:dyDescent="0.3">
      <c r="A45" s="44" t="s">
        <v>240</v>
      </c>
      <c r="B45" s="56">
        <v>43293</v>
      </c>
      <c r="C45" s="54" t="s">
        <v>112</v>
      </c>
      <c r="D45" s="57" t="s">
        <v>273</v>
      </c>
      <c r="E45" s="52">
        <v>3</v>
      </c>
      <c r="F45" s="48">
        <f t="shared" si="0"/>
        <v>21</v>
      </c>
      <c r="H45" s="49"/>
      <c r="I45" s="43"/>
      <c r="J45" s="43"/>
      <c r="K45" s="43"/>
      <c r="L45" s="43"/>
      <c r="M45" s="43"/>
      <c r="N45" s="43"/>
    </row>
    <row r="46" spans="1:14" s="48" customFormat="1" x14ac:dyDescent="0.3">
      <c r="A46" s="44" t="s">
        <v>240</v>
      </c>
      <c r="B46" s="56">
        <v>43293</v>
      </c>
      <c r="C46" s="54" t="s">
        <v>112</v>
      </c>
      <c r="D46" s="57" t="s">
        <v>274</v>
      </c>
      <c r="E46" s="52">
        <v>4</v>
      </c>
      <c r="F46" s="48">
        <f t="shared" si="0"/>
        <v>28</v>
      </c>
      <c r="H46" s="49"/>
      <c r="I46" s="43"/>
      <c r="J46" s="43"/>
      <c r="K46" s="43"/>
      <c r="L46" s="43"/>
      <c r="M46" s="43"/>
      <c r="N46" s="43"/>
    </row>
    <row r="47" spans="1:14" s="48" customFormat="1" x14ac:dyDescent="0.3">
      <c r="A47" s="58">
        <v>0</v>
      </c>
      <c r="B47" s="56">
        <v>43293</v>
      </c>
      <c r="C47" s="50" t="s">
        <v>264</v>
      </c>
      <c r="D47" s="57" t="s">
        <v>275</v>
      </c>
      <c r="E47" s="52">
        <v>0</v>
      </c>
      <c r="F47" s="48">
        <v>0</v>
      </c>
      <c r="H47" s="49"/>
      <c r="I47" s="43"/>
      <c r="J47" s="43"/>
      <c r="K47" s="43"/>
      <c r="L47" s="43"/>
      <c r="M47" s="43"/>
      <c r="N47" s="43"/>
    </row>
    <row r="48" spans="1:14" s="48" customFormat="1" x14ac:dyDescent="0.3">
      <c r="A48" s="58">
        <v>0</v>
      </c>
      <c r="B48" s="56">
        <v>43293</v>
      </c>
      <c r="C48" s="50" t="s">
        <v>264</v>
      </c>
      <c r="D48" s="57" t="s">
        <v>237</v>
      </c>
      <c r="E48" s="52">
        <v>0</v>
      </c>
      <c r="F48" s="48">
        <v>0</v>
      </c>
      <c r="H48" s="49"/>
      <c r="I48" s="43"/>
      <c r="J48" s="43"/>
      <c r="K48" s="43"/>
      <c r="L48" s="43"/>
      <c r="M48" s="43"/>
      <c r="N48" s="43"/>
    </row>
    <row r="49" spans="1:14" s="48" customFormat="1" x14ac:dyDescent="0.3">
      <c r="A49" s="58" t="s">
        <v>256</v>
      </c>
      <c r="B49" s="56">
        <v>43293</v>
      </c>
      <c r="C49" s="50" t="s">
        <v>231</v>
      </c>
      <c r="D49" s="57" t="s">
        <v>276</v>
      </c>
      <c r="E49" s="52">
        <v>3.5</v>
      </c>
      <c r="F49" s="48">
        <f t="shared" si="0"/>
        <v>24.5</v>
      </c>
      <c r="H49" s="49"/>
      <c r="I49" s="43"/>
      <c r="J49" s="43"/>
      <c r="K49" s="43"/>
      <c r="L49" s="43"/>
      <c r="M49" s="43"/>
      <c r="N49" s="43"/>
    </row>
    <row r="50" spans="1:14" s="48" customFormat="1" ht="24" x14ac:dyDescent="0.3">
      <c r="A50" s="58" t="s">
        <v>256</v>
      </c>
      <c r="B50" s="60" t="s">
        <v>277</v>
      </c>
      <c r="C50" s="50" t="s">
        <v>231</v>
      </c>
      <c r="D50" s="57" t="s">
        <v>278</v>
      </c>
      <c r="E50" s="52">
        <v>2.5</v>
      </c>
      <c r="F50" s="48">
        <f t="shared" si="0"/>
        <v>17.5</v>
      </c>
      <c r="H50" s="49"/>
      <c r="I50" s="43"/>
      <c r="J50" s="43"/>
      <c r="K50" s="43"/>
      <c r="L50" s="43"/>
      <c r="M50" s="43"/>
      <c r="N50" s="43"/>
    </row>
    <row r="51" spans="1:14" s="48" customFormat="1" x14ac:dyDescent="0.3">
      <c r="A51" s="58" t="s">
        <v>267</v>
      </c>
      <c r="B51" s="56">
        <v>43293</v>
      </c>
      <c r="C51" s="50" t="s">
        <v>268</v>
      </c>
      <c r="D51" s="57" t="s">
        <v>279</v>
      </c>
      <c r="E51" s="52">
        <v>4</v>
      </c>
      <c r="F51" s="48">
        <f t="shared" si="0"/>
        <v>28</v>
      </c>
      <c r="H51" s="49"/>
      <c r="I51" s="43"/>
      <c r="J51" s="43"/>
      <c r="K51" s="43"/>
      <c r="L51" s="43"/>
      <c r="M51" s="43"/>
      <c r="N51" s="43"/>
    </row>
    <row r="52" spans="1:14" s="48" customFormat="1" x14ac:dyDescent="0.3">
      <c r="A52" s="58"/>
      <c r="B52" s="56"/>
      <c r="C52" s="50"/>
      <c r="D52" s="59" t="s">
        <v>280</v>
      </c>
      <c r="E52" s="52"/>
      <c r="H52" s="49"/>
      <c r="I52" s="43"/>
      <c r="J52" s="43"/>
      <c r="K52" s="43"/>
      <c r="L52" s="43"/>
      <c r="M52" s="43"/>
      <c r="N52" s="43"/>
    </row>
    <row r="53" spans="1:14" s="48" customFormat="1" x14ac:dyDescent="0.3">
      <c r="A53" s="58" t="s">
        <v>281</v>
      </c>
      <c r="B53" s="56" t="s">
        <v>282</v>
      </c>
      <c r="C53" s="50" t="s">
        <v>264</v>
      </c>
      <c r="D53" s="57" t="s">
        <v>283</v>
      </c>
      <c r="E53" s="52">
        <v>6</v>
      </c>
      <c r="F53" s="48">
        <v>102</v>
      </c>
      <c r="H53" s="49"/>
      <c r="I53" s="43"/>
      <c r="J53" s="43"/>
      <c r="K53" s="43"/>
      <c r="L53" s="43"/>
      <c r="M53" s="43"/>
      <c r="N53" s="43"/>
    </row>
    <row r="54" spans="1:14" s="48" customFormat="1" x14ac:dyDescent="0.3">
      <c r="A54" s="58" t="s">
        <v>281</v>
      </c>
      <c r="B54" s="56" t="s">
        <v>282</v>
      </c>
      <c r="C54" s="50" t="s">
        <v>264</v>
      </c>
      <c r="D54" s="57" t="s">
        <v>266</v>
      </c>
      <c r="E54" s="52">
        <v>5</v>
      </c>
      <c r="F54" s="48">
        <v>85</v>
      </c>
      <c r="H54" s="49"/>
      <c r="I54" s="43"/>
      <c r="J54" s="43"/>
      <c r="K54" s="43"/>
      <c r="L54" s="43"/>
      <c r="M54" s="43"/>
      <c r="N54" s="43"/>
    </row>
    <row r="55" spans="1:14" s="48" customFormat="1" x14ac:dyDescent="0.3">
      <c r="A55" s="58" t="s">
        <v>284</v>
      </c>
      <c r="B55" s="56" t="s">
        <v>282</v>
      </c>
      <c r="C55" s="50" t="s">
        <v>231</v>
      </c>
      <c r="D55" s="57" t="s">
        <v>285</v>
      </c>
      <c r="E55" s="52">
        <v>3</v>
      </c>
      <c r="F55" s="48">
        <v>51</v>
      </c>
      <c r="H55" s="49"/>
      <c r="I55" s="43"/>
      <c r="J55" s="43"/>
      <c r="K55" s="43"/>
      <c r="L55" s="43"/>
      <c r="M55" s="43"/>
      <c r="N55" s="43"/>
    </row>
    <row r="56" spans="1:14" s="48" customFormat="1" x14ac:dyDescent="0.3">
      <c r="A56" s="58" t="s">
        <v>284</v>
      </c>
      <c r="B56" s="56" t="s">
        <v>282</v>
      </c>
      <c r="C56" s="50" t="s">
        <v>231</v>
      </c>
      <c r="D56" s="57" t="s">
        <v>286</v>
      </c>
      <c r="E56" s="52">
        <v>2.5</v>
      </c>
      <c r="F56" s="48">
        <v>37.5</v>
      </c>
      <c r="H56" s="49"/>
      <c r="I56" s="43"/>
      <c r="J56" s="43"/>
      <c r="K56" s="43"/>
      <c r="L56" s="43"/>
      <c r="M56" s="43"/>
      <c r="N56" s="43"/>
    </row>
    <row r="57" spans="1:14" s="48" customFormat="1" x14ac:dyDescent="0.3">
      <c r="A57" s="58" t="s">
        <v>284</v>
      </c>
      <c r="B57" s="56" t="s">
        <v>282</v>
      </c>
      <c r="C57" s="50" t="s">
        <v>231</v>
      </c>
      <c r="D57" s="57" t="s">
        <v>237</v>
      </c>
      <c r="E57" s="52">
        <v>2</v>
      </c>
      <c r="F57" s="48">
        <v>34</v>
      </c>
      <c r="H57" s="49"/>
      <c r="I57" s="43"/>
      <c r="J57" s="43"/>
      <c r="K57" s="43"/>
      <c r="L57" s="43"/>
      <c r="M57" s="43"/>
      <c r="N57" s="43"/>
    </row>
    <row r="58" spans="1:14" s="48" customFormat="1" x14ac:dyDescent="0.3">
      <c r="A58" s="58" t="s">
        <v>287</v>
      </c>
      <c r="B58" s="56" t="s">
        <v>282</v>
      </c>
      <c r="C58" s="50" t="s">
        <v>288</v>
      </c>
      <c r="D58" s="57" t="s">
        <v>251</v>
      </c>
      <c r="E58" s="52">
        <v>2</v>
      </c>
      <c r="F58" s="48">
        <v>34</v>
      </c>
      <c r="H58" s="49"/>
      <c r="I58" s="43"/>
      <c r="J58" s="43"/>
      <c r="K58" s="43"/>
      <c r="L58" s="43"/>
      <c r="M58" s="43"/>
      <c r="N58" s="43"/>
    </row>
    <row r="59" spans="1:14" s="48" customFormat="1" x14ac:dyDescent="0.3">
      <c r="A59" s="58" t="s">
        <v>289</v>
      </c>
      <c r="B59" s="56" t="s">
        <v>282</v>
      </c>
      <c r="C59" s="54" t="s">
        <v>254</v>
      </c>
      <c r="D59" s="57" t="s">
        <v>290</v>
      </c>
      <c r="E59" s="52">
        <v>2</v>
      </c>
      <c r="F59" s="48">
        <v>34</v>
      </c>
      <c r="H59" s="49"/>
      <c r="I59" s="43"/>
      <c r="J59" s="43"/>
      <c r="K59" s="43"/>
      <c r="L59" s="43"/>
      <c r="M59" s="43"/>
      <c r="N59" s="43"/>
    </row>
    <row r="60" spans="1:14" s="48" customFormat="1" x14ac:dyDescent="0.3">
      <c r="A60" s="58"/>
      <c r="B60" s="56"/>
      <c r="C60" s="50"/>
      <c r="D60" s="59" t="s">
        <v>291</v>
      </c>
      <c r="E60" s="52"/>
      <c r="H60" s="49"/>
      <c r="I60" s="43"/>
      <c r="J60" s="43"/>
      <c r="K60" s="43"/>
      <c r="L60" s="43"/>
      <c r="M60" s="43"/>
      <c r="N60" s="43"/>
    </row>
    <row r="61" spans="1:14" s="48" customFormat="1" x14ac:dyDescent="0.3">
      <c r="A61" s="58" t="s">
        <v>292</v>
      </c>
      <c r="B61" s="56">
        <v>43307</v>
      </c>
      <c r="C61" s="50" t="s">
        <v>264</v>
      </c>
      <c r="D61" s="57" t="s">
        <v>293</v>
      </c>
      <c r="E61" s="52">
        <v>4</v>
      </c>
      <c r="F61" s="48">
        <v>28</v>
      </c>
      <c r="H61" s="49"/>
      <c r="I61" s="43"/>
      <c r="J61" s="43"/>
      <c r="K61" s="43"/>
      <c r="L61" s="43"/>
      <c r="M61" s="43"/>
      <c r="N61" s="43"/>
    </row>
    <row r="62" spans="1:14" s="48" customFormat="1" x14ac:dyDescent="0.3">
      <c r="A62" s="44">
        <v>1436</v>
      </c>
      <c r="B62" s="56">
        <v>43307</v>
      </c>
      <c r="C62" s="54" t="s">
        <v>112</v>
      </c>
      <c r="D62" s="57" t="s">
        <v>286</v>
      </c>
      <c r="E62" s="52">
        <v>4</v>
      </c>
      <c r="F62" s="48">
        <v>24</v>
      </c>
      <c r="H62" s="49"/>
      <c r="I62" s="43"/>
      <c r="J62" s="43"/>
      <c r="K62" s="43"/>
      <c r="L62" s="43"/>
      <c r="M62" s="43"/>
      <c r="N62" s="43"/>
    </row>
    <row r="63" spans="1:14" s="48" customFormat="1" x14ac:dyDescent="0.3">
      <c r="A63" s="58" t="s">
        <v>294</v>
      </c>
      <c r="B63" s="56">
        <v>43307</v>
      </c>
      <c r="C63" s="50" t="s">
        <v>231</v>
      </c>
      <c r="D63" s="57" t="s">
        <v>295</v>
      </c>
      <c r="E63" s="52">
        <v>6</v>
      </c>
      <c r="F63" s="48">
        <v>36</v>
      </c>
      <c r="H63" s="49"/>
      <c r="I63" s="43"/>
      <c r="J63" s="43"/>
      <c r="K63" s="43"/>
      <c r="L63" s="43"/>
      <c r="M63" s="43"/>
      <c r="N63" s="43"/>
    </row>
    <row r="64" spans="1:14" s="48" customFormat="1" x14ac:dyDescent="0.3">
      <c r="A64" s="58" t="s">
        <v>289</v>
      </c>
      <c r="B64" s="56">
        <v>43307</v>
      </c>
      <c r="C64" s="54" t="s">
        <v>254</v>
      </c>
      <c r="D64" s="57" t="s">
        <v>236</v>
      </c>
      <c r="E64" s="52">
        <v>3</v>
      </c>
      <c r="F64" s="48">
        <v>18</v>
      </c>
      <c r="H64" s="49"/>
      <c r="I64" s="43"/>
      <c r="J64" s="43"/>
      <c r="K64" s="43"/>
      <c r="L64" s="43"/>
      <c r="M64" s="43"/>
      <c r="N64" s="43"/>
    </row>
    <row r="65" spans="1:14" s="48" customFormat="1" x14ac:dyDescent="0.3">
      <c r="A65" s="58" t="s">
        <v>289</v>
      </c>
      <c r="B65" s="56">
        <v>43307</v>
      </c>
      <c r="C65" s="54" t="s">
        <v>254</v>
      </c>
      <c r="D65" s="57" t="s">
        <v>258</v>
      </c>
      <c r="E65" s="52">
        <v>3</v>
      </c>
      <c r="F65" s="48">
        <v>18</v>
      </c>
      <c r="H65" s="49"/>
      <c r="I65" s="43"/>
      <c r="J65" s="43"/>
      <c r="K65" s="43"/>
      <c r="L65" s="43"/>
      <c r="M65" s="43"/>
      <c r="N65" s="43"/>
    </row>
    <row r="66" spans="1:14" s="48" customFormat="1" x14ac:dyDescent="0.3">
      <c r="A66" s="58"/>
      <c r="B66" s="56"/>
      <c r="C66" s="50"/>
      <c r="D66" s="57"/>
      <c r="E66" s="52"/>
      <c r="H66" s="49"/>
      <c r="I66" s="43"/>
      <c r="J66" s="43"/>
      <c r="K66" s="43"/>
      <c r="L66" s="43"/>
      <c r="M66" s="43"/>
      <c r="N66" s="43"/>
    </row>
    <row r="67" spans="1:14" s="48" customFormat="1" x14ac:dyDescent="0.3">
      <c r="A67" s="58"/>
      <c r="B67" s="56"/>
      <c r="C67" s="50"/>
      <c r="D67" s="59" t="s">
        <v>296</v>
      </c>
      <c r="E67" s="52"/>
      <c r="H67" s="49"/>
      <c r="I67" s="43"/>
      <c r="J67" s="43"/>
      <c r="K67" s="43"/>
      <c r="L67" s="43"/>
      <c r="M67" s="43"/>
      <c r="N67" s="43"/>
    </row>
    <row r="68" spans="1:14" s="48" customFormat="1" x14ac:dyDescent="0.3">
      <c r="A68" s="58" t="s">
        <v>292</v>
      </c>
      <c r="B68" s="56">
        <v>43314</v>
      </c>
      <c r="C68" s="50" t="s">
        <v>264</v>
      </c>
      <c r="D68" s="57" t="s">
        <v>297</v>
      </c>
      <c r="E68" s="52">
        <v>6</v>
      </c>
      <c r="F68" s="48">
        <v>102</v>
      </c>
      <c r="H68" s="49"/>
      <c r="I68" s="43"/>
      <c r="J68" s="43"/>
      <c r="K68" s="43"/>
      <c r="L68" s="43"/>
      <c r="M68" s="43"/>
      <c r="N68" s="43"/>
    </row>
    <row r="69" spans="1:14" s="48" customFormat="1" x14ac:dyDescent="0.3">
      <c r="A69" s="58" t="s">
        <v>298</v>
      </c>
      <c r="B69" s="56">
        <v>43314</v>
      </c>
      <c r="C69" s="50" t="s">
        <v>231</v>
      </c>
      <c r="D69" s="57" t="s">
        <v>299</v>
      </c>
      <c r="E69" s="52">
        <v>1.75</v>
      </c>
      <c r="F69" s="48">
        <v>29.75</v>
      </c>
      <c r="H69" s="49"/>
      <c r="I69" s="43"/>
      <c r="J69" s="43"/>
      <c r="K69" s="43"/>
      <c r="L69" s="43"/>
      <c r="M69" s="43"/>
      <c r="N69" s="43"/>
    </row>
    <row r="70" spans="1:14" s="48" customFormat="1" x14ac:dyDescent="0.3">
      <c r="A70" s="58" t="s">
        <v>298</v>
      </c>
      <c r="B70" s="56">
        <v>43314</v>
      </c>
      <c r="C70" s="50" t="s">
        <v>231</v>
      </c>
      <c r="D70" s="57" t="s">
        <v>300</v>
      </c>
      <c r="E70" s="52">
        <v>1.75</v>
      </c>
      <c r="F70" s="48">
        <v>30</v>
      </c>
      <c r="H70" s="49"/>
      <c r="I70" s="43"/>
      <c r="J70" s="43"/>
      <c r="K70" s="43"/>
      <c r="L70" s="43"/>
      <c r="M70" s="43"/>
      <c r="N70" s="43"/>
    </row>
    <row r="71" spans="1:14" s="48" customFormat="1" x14ac:dyDescent="0.3">
      <c r="A71" s="58" t="s">
        <v>301</v>
      </c>
      <c r="B71" s="56">
        <v>43314</v>
      </c>
      <c r="C71" s="50" t="s">
        <v>231</v>
      </c>
      <c r="D71" s="57" t="s">
        <v>259</v>
      </c>
      <c r="E71" s="52">
        <v>1.75</v>
      </c>
      <c r="F71" s="48">
        <v>29.75</v>
      </c>
      <c r="H71" s="49"/>
      <c r="I71" s="43"/>
      <c r="J71" s="43"/>
      <c r="K71" s="43"/>
      <c r="L71" s="43"/>
      <c r="M71" s="43"/>
      <c r="N71" s="43"/>
    </row>
    <row r="72" spans="1:14" s="48" customFormat="1" x14ac:dyDescent="0.3">
      <c r="A72" s="58" t="s">
        <v>298</v>
      </c>
      <c r="B72" s="56">
        <v>43314</v>
      </c>
      <c r="C72" s="50" t="s">
        <v>231</v>
      </c>
      <c r="D72" s="57" t="s">
        <v>302</v>
      </c>
      <c r="E72" s="52">
        <v>1.75</v>
      </c>
      <c r="F72" s="48">
        <v>29.75</v>
      </c>
      <c r="H72" s="49"/>
      <c r="I72" s="43"/>
      <c r="J72" s="43"/>
      <c r="K72" s="43"/>
      <c r="L72" s="43"/>
      <c r="M72" s="43"/>
      <c r="N72" s="43"/>
    </row>
    <row r="73" spans="1:14" s="48" customFormat="1" x14ac:dyDescent="0.3">
      <c r="A73" s="58" t="s">
        <v>298</v>
      </c>
      <c r="B73" s="56">
        <v>43314</v>
      </c>
      <c r="C73" s="50" t="s">
        <v>231</v>
      </c>
      <c r="D73" s="57" t="s">
        <v>303</v>
      </c>
      <c r="E73" s="52">
        <v>2.2999999999999998</v>
      </c>
      <c r="F73" s="48">
        <v>39</v>
      </c>
      <c r="H73" s="49"/>
      <c r="I73" s="43"/>
      <c r="J73" s="43"/>
      <c r="K73" s="43"/>
      <c r="L73" s="43"/>
      <c r="M73" s="43"/>
      <c r="N73" s="43"/>
    </row>
    <row r="74" spans="1:14" s="48" customFormat="1" x14ac:dyDescent="0.3">
      <c r="A74" s="58" t="s">
        <v>304</v>
      </c>
      <c r="B74" s="56">
        <v>43314</v>
      </c>
      <c r="C74" s="54" t="s">
        <v>228</v>
      </c>
      <c r="D74" s="57" t="s">
        <v>262</v>
      </c>
      <c r="E74" s="52">
        <v>3</v>
      </c>
      <c r="F74" s="48">
        <v>120</v>
      </c>
      <c r="H74" s="49"/>
      <c r="I74" s="43"/>
      <c r="J74" s="43"/>
      <c r="K74" s="43"/>
      <c r="L74" s="43"/>
      <c r="M74" s="43"/>
      <c r="N74" s="43"/>
    </row>
    <row r="75" spans="1:14" s="48" customFormat="1" x14ac:dyDescent="0.3">
      <c r="A75" s="58"/>
      <c r="B75" s="56"/>
      <c r="C75" s="50"/>
      <c r="D75" s="57"/>
      <c r="E75" s="52"/>
      <c r="H75" s="49"/>
      <c r="I75" s="43"/>
      <c r="J75" s="43"/>
      <c r="K75" s="43"/>
      <c r="L75" s="43"/>
      <c r="M75" s="43"/>
      <c r="N75" s="43"/>
    </row>
    <row r="76" spans="1:14" s="48" customFormat="1" x14ac:dyDescent="0.3">
      <c r="A76" s="58"/>
      <c r="B76" s="56"/>
      <c r="C76" s="50"/>
      <c r="D76" s="59" t="s">
        <v>305</v>
      </c>
      <c r="E76" s="52"/>
      <c r="H76" s="49"/>
      <c r="I76" s="43"/>
      <c r="J76" s="43"/>
      <c r="K76" s="43"/>
      <c r="L76" s="43"/>
      <c r="M76" s="43"/>
      <c r="N76" s="43"/>
    </row>
    <row r="77" spans="1:14" s="48" customFormat="1" x14ac:dyDescent="0.3">
      <c r="A77" s="58" t="s">
        <v>304</v>
      </c>
      <c r="B77" s="56">
        <v>43321</v>
      </c>
      <c r="C77" s="54" t="s">
        <v>228</v>
      </c>
      <c r="D77" s="57" t="s">
        <v>265</v>
      </c>
      <c r="E77" s="52">
        <v>1</v>
      </c>
      <c r="F77" s="48">
        <v>6</v>
      </c>
      <c r="H77" s="49"/>
      <c r="I77" s="43"/>
      <c r="J77" s="43"/>
      <c r="K77" s="43"/>
      <c r="L77" s="43"/>
      <c r="M77" s="43"/>
      <c r="N77" s="43"/>
    </row>
    <row r="78" spans="1:14" s="48" customFormat="1" x14ac:dyDescent="0.3">
      <c r="A78" s="44">
        <v>1436</v>
      </c>
      <c r="B78" s="56">
        <v>43321</v>
      </c>
      <c r="C78" s="54" t="s">
        <v>306</v>
      </c>
      <c r="D78" s="57" t="s">
        <v>307</v>
      </c>
      <c r="E78" s="52">
        <v>2</v>
      </c>
      <c r="F78" s="48">
        <v>12</v>
      </c>
      <c r="H78" s="49"/>
      <c r="I78" s="43"/>
      <c r="J78" s="43"/>
      <c r="K78" s="43"/>
      <c r="L78" s="43"/>
      <c r="M78" s="43"/>
      <c r="N78" s="43"/>
    </row>
    <row r="79" spans="1:14" s="48" customFormat="1" x14ac:dyDescent="0.3">
      <c r="A79" s="58" t="s">
        <v>294</v>
      </c>
      <c r="B79" s="56">
        <v>43321</v>
      </c>
      <c r="C79" s="50" t="s">
        <v>231</v>
      </c>
      <c r="D79" s="57" t="s">
        <v>308</v>
      </c>
      <c r="E79" s="52">
        <v>1</v>
      </c>
      <c r="F79" s="48">
        <v>6</v>
      </c>
      <c r="H79" s="49"/>
      <c r="I79" s="43"/>
      <c r="J79" s="43"/>
      <c r="K79" s="43"/>
      <c r="L79" s="43"/>
      <c r="M79" s="43"/>
      <c r="N79" s="43"/>
    </row>
    <row r="80" spans="1:14" s="48" customFormat="1" x14ac:dyDescent="0.3">
      <c r="A80" s="58" t="s">
        <v>294</v>
      </c>
      <c r="B80" s="56">
        <v>43321</v>
      </c>
      <c r="C80" s="50" t="s">
        <v>231</v>
      </c>
      <c r="D80" s="57" t="s">
        <v>276</v>
      </c>
      <c r="E80" s="52">
        <v>5</v>
      </c>
      <c r="F80" s="48">
        <v>30</v>
      </c>
      <c r="H80" s="49"/>
      <c r="I80" s="43"/>
      <c r="J80" s="43"/>
      <c r="K80" s="43"/>
      <c r="L80" s="43"/>
      <c r="M80" s="43"/>
      <c r="N80" s="43"/>
    </row>
    <row r="81" spans="1:14" s="48" customFormat="1" x14ac:dyDescent="0.3">
      <c r="A81" s="58" t="s">
        <v>309</v>
      </c>
      <c r="B81" s="56">
        <v>43321</v>
      </c>
      <c r="C81" s="50" t="s">
        <v>264</v>
      </c>
      <c r="D81" s="57" t="s">
        <v>310</v>
      </c>
      <c r="E81" s="52">
        <v>7</v>
      </c>
      <c r="F81" s="48">
        <v>49</v>
      </c>
      <c r="H81" s="49"/>
      <c r="I81" s="43"/>
      <c r="J81" s="43"/>
      <c r="K81" s="43"/>
      <c r="L81" s="43"/>
      <c r="M81" s="43"/>
      <c r="N81" s="43"/>
    </row>
    <row r="82" spans="1:14" s="48" customFormat="1" x14ac:dyDescent="0.3">
      <c r="A82" s="58" t="s">
        <v>309</v>
      </c>
      <c r="B82" s="56">
        <v>43321</v>
      </c>
      <c r="C82" s="50" t="s">
        <v>264</v>
      </c>
      <c r="D82" s="57" t="s">
        <v>293</v>
      </c>
      <c r="E82" s="52">
        <v>7</v>
      </c>
      <c r="F82" s="48">
        <v>49</v>
      </c>
      <c r="H82" s="49"/>
      <c r="I82" s="43"/>
      <c r="J82" s="43"/>
      <c r="K82" s="43"/>
      <c r="L82" s="43"/>
      <c r="M82" s="43"/>
      <c r="N82" s="43"/>
    </row>
    <row r="83" spans="1:14" s="48" customFormat="1" x14ac:dyDescent="0.3">
      <c r="A83" s="58" t="s">
        <v>292</v>
      </c>
      <c r="B83" s="56">
        <v>43321</v>
      </c>
      <c r="C83" s="50" t="s">
        <v>264</v>
      </c>
      <c r="D83" s="57" t="s">
        <v>311</v>
      </c>
      <c r="E83" s="52">
        <v>5</v>
      </c>
      <c r="F83" s="48">
        <v>30</v>
      </c>
      <c r="H83" s="49"/>
      <c r="I83" s="43"/>
      <c r="J83" s="43"/>
      <c r="K83" s="43"/>
      <c r="L83" s="43"/>
      <c r="M83" s="43"/>
      <c r="N83" s="43"/>
    </row>
    <row r="84" spans="1:14" s="48" customFormat="1" x14ac:dyDescent="0.3">
      <c r="A84" s="58"/>
      <c r="B84" s="56"/>
      <c r="C84" s="50"/>
      <c r="D84" s="57"/>
      <c r="E84" s="52"/>
      <c r="H84" s="49"/>
      <c r="I84" s="43"/>
      <c r="J84" s="43"/>
      <c r="K84" s="43"/>
      <c r="L84" s="43"/>
      <c r="M84" s="43"/>
      <c r="N84" s="43"/>
    </row>
    <row r="85" spans="1:14" s="48" customFormat="1" x14ac:dyDescent="0.3">
      <c r="A85" s="58"/>
      <c r="B85" s="56"/>
      <c r="C85" s="50"/>
      <c r="D85" s="59" t="s">
        <v>312</v>
      </c>
      <c r="E85" s="52"/>
      <c r="H85" s="49"/>
      <c r="I85" s="43"/>
      <c r="J85" s="43"/>
      <c r="K85" s="43"/>
      <c r="L85" s="43"/>
      <c r="M85" s="43"/>
      <c r="N85" s="43"/>
    </row>
    <row r="86" spans="1:14" s="48" customFormat="1" x14ac:dyDescent="0.3">
      <c r="A86" s="58" t="s">
        <v>313</v>
      </c>
      <c r="B86" s="56">
        <v>43328</v>
      </c>
      <c r="C86" s="50" t="s">
        <v>231</v>
      </c>
      <c r="D86" s="57" t="s">
        <v>290</v>
      </c>
      <c r="E86" s="52">
        <v>2.35</v>
      </c>
      <c r="F86" s="48">
        <v>40</v>
      </c>
      <c r="H86" s="49"/>
      <c r="I86" s="43"/>
      <c r="J86" s="43"/>
      <c r="K86" s="43"/>
      <c r="L86" s="43"/>
      <c r="M86" s="43"/>
      <c r="N86" s="43"/>
    </row>
    <row r="87" spans="1:14" s="48" customFormat="1" x14ac:dyDescent="0.3">
      <c r="A87" s="58" t="s">
        <v>313</v>
      </c>
      <c r="B87" s="56">
        <v>43328</v>
      </c>
      <c r="C87" s="50" t="s">
        <v>231</v>
      </c>
      <c r="D87" s="57" t="s">
        <v>314</v>
      </c>
      <c r="E87" s="52">
        <v>3</v>
      </c>
      <c r="F87" s="48">
        <v>51</v>
      </c>
      <c r="H87" s="49"/>
      <c r="I87" s="43"/>
      <c r="J87" s="43"/>
      <c r="K87" s="43"/>
      <c r="L87" s="43"/>
      <c r="M87" s="43"/>
      <c r="N87" s="43"/>
    </row>
    <row r="88" spans="1:14" s="48" customFormat="1" x14ac:dyDescent="0.3">
      <c r="A88" s="58" t="s">
        <v>313</v>
      </c>
      <c r="B88" s="56">
        <v>43328</v>
      </c>
      <c r="C88" s="50" t="s">
        <v>231</v>
      </c>
      <c r="D88" s="57" t="s">
        <v>258</v>
      </c>
      <c r="E88" s="52">
        <v>2</v>
      </c>
      <c r="F88" s="48">
        <v>34</v>
      </c>
      <c r="H88" s="49"/>
      <c r="I88" s="43"/>
      <c r="J88" s="43"/>
      <c r="K88" s="43"/>
      <c r="L88" s="43"/>
      <c r="M88" s="43"/>
      <c r="N88" s="43"/>
    </row>
    <row r="89" spans="1:14" s="48" customFormat="1" x14ac:dyDescent="0.3">
      <c r="A89" s="58" t="s">
        <v>315</v>
      </c>
      <c r="B89" s="56">
        <v>43328</v>
      </c>
      <c r="C89" s="50" t="s">
        <v>316</v>
      </c>
      <c r="D89" s="57" t="s">
        <v>303</v>
      </c>
      <c r="E89" s="52">
        <v>6</v>
      </c>
      <c r="F89" s="48">
        <v>102</v>
      </c>
      <c r="H89" s="49"/>
      <c r="I89" s="43"/>
      <c r="J89" s="43"/>
      <c r="K89" s="43"/>
      <c r="L89" s="43"/>
      <c r="M89" s="43"/>
      <c r="N89" s="43"/>
    </row>
    <row r="90" spans="1:14" s="48" customFormat="1" x14ac:dyDescent="0.3">
      <c r="A90" s="58" t="s">
        <v>317</v>
      </c>
      <c r="B90" s="56">
        <v>43328</v>
      </c>
      <c r="C90" s="50" t="s">
        <v>316</v>
      </c>
      <c r="D90" s="57" t="s">
        <v>318</v>
      </c>
      <c r="E90" s="52">
        <v>3</v>
      </c>
      <c r="F90" s="48">
        <v>51</v>
      </c>
      <c r="H90" s="49"/>
      <c r="I90" s="43"/>
      <c r="J90" s="43"/>
      <c r="K90" s="43"/>
      <c r="L90" s="43"/>
      <c r="M90" s="43"/>
      <c r="N90" s="43"/>
    </row>
    <row r="91" spans="1:14" s="48" customFormat="1" x14ac:dyDescent="0.3">
      <c r="A91" s="58" t="s">
        <v>317</v>
      </c>
      <c r="B91" s="56">
        <v>43328</v>
      </c>
      <c r="C91" s="50" t="s">
        <v>316</v>
      </c>
      <c r="D91" s="57" t="s">
        <v>319</v>
      </c>
      <c r="E91" s="52">
        <v>2</v>
      </c>
      <c r="F91" s="48">
        <v>34</v>
      </c>
      <c r="H91" s="49"/>
      <c r="I91" s="43"/>
      <c r="J91" s="43"/>
      <c r="K91" s="43"/>
      <c r="L91" s="43"/>
      <c r="M91" s="43"/>
      <c r="N91" s="43"/>
    </row>
    <row r="92" spans="1:14" s="48" customFormat="1" x14ac:dyDescent="0.3">
      <c r="A92" s="58" t="s">
        <v>317</v>
      </c>
      <c r="B92" s="56">
        <v>43328</v>
      </c>
      <c r="C92" s="50" t="s">
        <v>316</v>
      </c>
      <c r="D92" s="57" t="s">
        <v>320</v>
      </c>
      <c r="E92" s="52">
        <v>2</v>
      </c>
      <c r="F92" s="48">
        <v>34</v>
      </c>
      <c r="H92" s="49"/>
      <c r="I92" s="43"/>
      <c r="J92" s="43"/>
      <c r="K92" s="43"/>
      <c r="L92" s="43"/>
      <c r="M92" s="43"/>
      <c r="N92" s="43"/>
    </row>
    <row r="93" spans="1:14" s="48" customFormat="1" x14ac:dyDescent="0.3">
      <c r="A93" s="58"/>
      <c r="B93" s="56"/>
      <c r="C93" s="50"/>
      <c r="D93" s="57"/>
      <c r="E93" s="52"/>
      <c r="H93" s="49"/>
      <c r="I93" s="43"/>
      <c r="J93" s="43"/>
      <c r="K93" s="43"/>
      <c r="L93" s="43"/>
      <c r="M93" s="43"/>
      <c r="N93" s="43"/>
    </row>
    <row r="94" spans="1:14" s="48" customFormat="1" x14ac:dyDescent="0.3">
      <c r="A94" s="58"/>
      <c r="B94" s="56"/>
      <c r="C94" s="50"/>
      <c r="D94" s="59" t="s">
        <v>321</v>
      </c>
      <c r="E94" s="52"/>
      <c r="H94" s="49"/>
      <c r="I94" s="43"/>
      <c r="J94" s="43"/>
      <c r="K94" s="43"/>
      <c r="L94" s="43"/>
      <c r="M94" s="43"/>
      <c r="N94" s="43"/>
    </row>
    <row r="95" spans="1:14" s="48" customFormat="1" x14ac:dyDescent="0.3">
      <c r="A95" s="58">
        <v>1110</v>
      </c>
      <c r="B95" s="56">
        <v>43335</v>
      </c>
      <c r="C95" s="50" t="s">
        <v>316</v>
      </c>
      <c r="D95" s="57" t="s">
        <v>322</v>
      </c>
      <c r="E95" s="52">
        <v>3</v>
      </c>
      <c r="F95" s="48">
        <v>21</v>
      </c>
      <c r="H95" s="49"/>
      <c r="I95" s="43"/>
      <c r="J95" s="43"/>
      <c r="K95" s="43"/>
      <c r="L95" s="43"/>
      <c r="M95" s="43"/>
      <c r="N95" s="43"/>
    </row>
    <row r="96" spans="1:14" s="48" customFormat="1" x14ac:dyDescent="0.3">
      <c r="A96" s="58">
        <v>1110</v>
      </c>
      <c r="B96" s="56">
        <v>43335</v>
      </c>
      <c r="C96" s="50" t="s">
        <v>316</v>
      </c>
      <c r="D96" s="57" t="s">
        <v>323</v>
      </c>
      <c r="E96" s="52">
        <v>3</v>
      </c>
      <c r="F96" s="48">
        <v>21</v>
      </c>
      <c r="H96" s="49"/>
      <c r="I96" s="43"/>
      <c r="J96" s="43"/>
      <c r="K96" s="43"/>
      <c r="L96" s="43"/>
      <c r="M96" s="43"/>
      <c r="N96" s="43"/>
    </row>
    <row r="97" spans="1:14" s="48" customFormat="1" x14ac:dyDescent="0.3">
      <c r="A97" s="58">
        <v>1110</v>
      </c>
      <c r="B97" s="56">
        <v>43335</v>
      </c>
      <c r="C97" s="50" t="s">
        <v>316</v>
      </c>
      <c r="D97" s="57" t="s">
        <v>324</v>
      </c>
      <c r="E97" s="52">
        <v>2</v>
      </c>
      <c r="F97" s="48">
        <v>14</v>
      </c>
      <c r="H97" s="49"/>
      <c r="I97" s="43"/>
      <c r="J97" s="43"/>
      <c r="K97" s="43"/>
      <c r="L97" s="43"/>
      <c r="M97" s="43"/>
      <c r="N97" s="43"/>
    </row>
    <row r="98" spans="1:14" s="48" customFormat="1" x14ac:dyDescent="0.3">
      <c r="A98" s="58">
        <v>1101</v>
      </c>
      <c r="B98" s="56">
        <v>43335</v>
      </c>
      <c r="C98" s="50" t="s">
        <v>231</v>
      </c>
      <c r="D98" s="57" t="s">
        <v>325</v>
      </c>
      <c r="E98" s="52">
        <v>1.5</v>
      </c>
      <c r="F98" s="48">
        <v>10.5</v>
      </c>
      <c r="H98" s="49"/>
      <c r="I98" s="43"/>
      <c r="J98" s="43"/>
      <c r="K98" s="43"/>
      <c r="L98" s="43"/>
      <c r="M98" s="43"/>
      <c r="N98" s="43"/>
    </row>
    <row r="99" spans="1:14" s="48" customFormat="1" x14ac:dyDescent="0.3">
      <c r="A99" s="58">
        <v>1101</v>
      </c>
      <c r="B99" s="56">
        <v>43335</v>
      </c>
      <c r="C99" s="50" t="s">
        <v>231</v>
      </c>
      <c r="D99" s="57" t="s">
        <v>326</v>
      </c>
      <c r="E99" s="52">
        <v>2</v>
      </c>
      <c r="F99" s="48">
        <v>14</v>
      </c>
      <c r="H99" s="49"/>
      <c r="I99" s="43"/>
      <c r="J99" s="43"/>
      <c r="K99" s="43"/>
      <c r="L99" s="43"/>
      <c r="M99" s="43"/>
      <c r="N99" s="43"/>
    </row>
    <row r="100" spans="1:14" s="48" customFormat="1" x14ac:dyDescent="0.3">
      <c r="A100" s="58">
        <v>1101</v>
      </c>
      <c r="B100" s="56">
        <v>43335</v>
      </c>
      <c r="C100" s="50" t="s">
        <v>231</v>
      </c>
      <c r="D100" s="57" t="s">
        <v>290</v>
      </c>
      <c r="E100" s="52">
        <v>2</v>
      </c>
      <c r="F100" s="48">
        <v>14</v>
      </c>
      <c r="H100" s="49"/>
      <c r="I100" s="43"/>
      <c r="J100" s="43"/>
      <c r="K100" s="43"/>
      <c r="L100" s="43"/>
      <c r="M100" s="43"/>
      <c r="N100" s="43"/>
    </row>
    <row r="101" spans="1:14" s="48" customFormat="1" x14ac:dyDescent="0.3">
      <c r="A101" s="58">
        <v>1101</v>
      </c>
      <c r="B101" s="56">
        <v>43335</v>
      </c>
      <c r="C101" s="50" t="s">
        <v>231</v>
      </c>
      <c r="D101" s="57" t="s">
        <v>327</v>
      </c>
      <c r="E101" s="52">
        <v>2.5</v>
      </c>
      <c r="F101" s="48">
        <v>17.5</v>
      </c>
      <c r="H101" s="49"/>
      <c r="I101" s="43"/>
      <c r="J101" s="43"/>
      <c r="K101" s="43"/>
      <c r="L101" s="43"/>
      <c r="M101" s="43"/>
      <c r="N101" s="43"/>
    </row>
    <row r="102" spans="1:14" s="48" customFormat="1" x14ac:dyDescent="0.3">
      <c r="A102" s="58"/>
      <c r="B102" s="56"/>
      <c r="C102" s="50"/>
      <c r="D102" s="57"/>
      <c r="E102" s="52"/>
      <c r="H102" s="49"/>
      <c r="I102" s="43"/>
      <c r="J102" s="43"/>
      <c r="K102" s="43"/>
      <c r="L102" s="43"/>
      <c r="M102" s="43"/>
      <c r="N102" s="43"/>
    </row>
    <row r="103" spans="1:14" s="48" customFormat="1" x14ac:dyDescent="0.3">
      <c r="A103" s="58"/>
      <c r="B103" s="56"/>
      <c r="C103" s="50"/>
      <c r="D103" s="59" t="s">
        <v>328</v>
      </c>
      <c r="E103" s="52"/>
      <c r="H103" s="49"/>
      <c r="I103" s="43"/>
      <c r="J103" s="43"/>
      <c r="K103" s="43"/>
      <c r="L103" s="43"/>
      <c r="M103" s="43"/>
      <c r="N103" s="43"/>
    </row>
    <row r="104" spans="1:14" s="48" customFormat="1" x14ac:dyDescent="0.3">
      <c r="A104" s="44">
        <v>1436</v>
      </c>
      <c r="B104" s="56">
        <v>43342</v>
      </c>
      <c r="C104" s="54" t="s">
        <v>329</v>
      </c>
      <c r="D104" s="57" t="s">
        <v>330</v>
      </c>
      <c r="E104" s="52">
        <v>3</v>
      </c>
      <c r="F104" s="48">
        <v>51</v>
      </c>
      <c r="H104" s="49"/>
      <c r="I104" s="43"/>
      <c r="J104" s="43"/>
      <c r="K104" s="43"/>
      <c r="L104" s="43"/>
      <c r="M104" s="43"/>
      <c r="N104" s="43"/>
    </row>
    <row r="105" spans="1:14" s="48" customFormat="1" x14ac:dyDescent="0.3">
      <c r="A105" s="44">
        <v>1436</v>
      </c>
      <c r="B105" s="56">
        <v>43342</v>
      </c>
      <c r="C105" s="54" t="s">
        <v>329</v>
      </c>
      <c r="D105" s="57" t="s">
        <v>331</v>
      </c>
      <c r="E105" s="52">
        <v>1</v>
      </c>
      <c r="F105" s="48">
        <v>17</v>
      </c>
      <c r="H105" s="49"/>
      <c r="I105" s="43"/>
      <c r="J105" s="43"/>
      <c r="K105" s="43"/>
      <c r="L105" s="43"/>
      <c r="M105" s="43"/>
      <c r="N105" s="43"/>
    </row>
    <row r="106" spans="1:14" s="48" customFormat="1" x14ac:dyDescent="0.3">
      <c r="A106" s="44">
        <v>1436</v>
      </c>
      <c r="B106" s="56">
        <v>43342</v>
      </c>
      <c r="C106" s="54" t="s">
        <v>329</v>
      </c>
      <c r="D106" s="57" t="s">
        <v>332</v>
      </c>
      <c r="E106" s="52">
        <v>1</v>
      </c>
      <c r="F106" s="48">
        <v>17</v>
      </c>
      <c r="H106" s="49"/>
      <c r="I106" s="43"/>
      <c r="J106" s="43"/>
      <c r="K106" s="43"/>
      <c r="L106" s="43"/>
      <c r="M106" s="43"/>
      <c r="N106" s="43"/>
    </row>
    <row r="107" spans="1:14" s="48" customFormat="1" x14ac:dyDescent="0.3">
      <c r="A107" s="44">
        <v>1436</v>
      </c>
      <c r="B107" s="56">
        <v>43342</v>
      </c>
      <c r="C107" s="54" t="s">
        <v>329</v>
      </c>
      <c r="D107" s="57" t="s">
        <v>269</v>
      </c>
      <c r="E107" s="52">
        <v>3</v>
      </c>
      <c r="F107" s="48">
        <v>51</v>
      </c>
      <c r="H107" s="49"/>
      <c r="I107" s="43"/>
      <c r="J107" s="43"/>
      <c r="K107" s="43"/>
      <c r="L107" s="43"/>
      <c r="M107" s="43"/>
      <c r="N107" s="43"/>
    </row>
    <row r="108" spans="1:14" s="48" customFormat="1" x14ac:dyDescent="0.3">
      <c r="A108" s="44">
        <v>1098</v>
      </c>
      <c r="B108" s="56">
        <v>43342</v>
      </c>
      <c r="C108" s="54" t="s">
        <v>333</v>
      </c>
      <c r="D108" s="57" t="s">
        <v>334</v>
      </c>
      <c r="E108" s="52">
        <v>2</v>
      </c>
      <c r="F108" s="48">
        <v>34</v>
      </c>
      <c r="H108" s="49"/>
      <c r="I108" s="43"/>
      <c r="J108" s="43"/>
      <c r="K108" s="43"/>
      <c r="L108" s="43"/>
      <c r="M108" s="43"/>
      <c r="N108" s="43"/>
    </row>
    <row r="109" spans="1:14" s="48" customFormat="1" x14ac:dyDescent="0.3">
      <c r="A109" s="44">
        <v>1098</v>
      </c>
      <c r="B109" s="56">
        <v>43342</v>
      </c>
      <c r="C109" s="54" t="s">
        <v>333</v>
      </c>
      <c r="D109" s="57" t="s">
        <v>335</v>
      </c>
      <c r="E109" s="52">
        <v>1</v>
      </c>
      <c r="F109" s="48">
        <v>17</v>
      </c>
      <c r="H109" s="49"/>
      <c r="I109" s="43"/>
      <c r="J109" s="43"/>
      <c r="K109" s="43"/>
      <c r="L109" s="43"/>
      <c r="M109" s="43"/>
      <c r="N109" s="43"/>
    </row>
    <row r="110" spans="1:14" s="48" customFormat="1" x14ac:dyDescent="0.3">
      <c r="A110" s="44">
        <v>1097</v>
      </c>
      <c r="B110" s="56">
        <v>43342</v>
      </c>
      <c r="C110" s="54" t="s">
        <v>336</v>
      </c>
      <c r="D110" s="57" t="s">
        <v>337</v>
      </c>
      <c r="E110" s="52">
        <v>2</v>
      </c>
      <c r="F110" s="48">
        <v>34</v>
      </c>
      <c r="H110" s="49"/>
      <c r="I110" s="43"/>
      <c r="J110" s="43"/>
      <c r="K110" s="43"/>
      <c r="L110" s="43"/>
      <c r="M110" s="43"/>
      <c r="N110" s="43"/>
    </row>
    <row r="111" spans="1:14" s="48" customFormat="1" x14ac:dyDescent="0.3">
      <c r="A111" s="44">
        <v>1097</v>
      </c>
      <c r="B111" s="56">
        <v>43342</v>
      </c>
      <c r="C111" s="54" t="s">
        <v>336</v>
      </c>
      <c r="D111" s="57" t="s">
        <v>299</v>
      </c>
      <c r="E111" s="52">
        <v>1</v>
      </c>
      <c r="F111" s="48">
        <v>17</v>
      </c>
      <c r="H111" s="49"/>
      <c r="I111" s="43"/>
      <c r="J111" s="43"/>
      <c r="K111" s="43"/>
      <c r="L111" s="43"/>
      <c r="M111" s="43"/>
      <c r="N111" s="43"/>
    </row>
    <row r="112" spans="1:14" s="48" customFormat="1" x14ac:dyDescent="0.3">
      <c r="A112" s="44">
        <v>1437</v>
      </c>
      <c r="B112" s="56">
        <v>43342</v>
      </c>
      <c r="C112" s="54" t="s">
        <v>338</v>
      </c>
      <c r="D112" s="57" t="s">
        <v>297</v>
      </c>
      <c r="E112" s="61">
        <v>4</v>
      </c>
      <c r="F112" s="48">
        <v>68</v>
      </c>
      <c r="H112" s="49"/>
      <c r="I112" s="43"/>
      <c r="J112" s="43"/>
      <c r="K112" s="43"/>
      <c r="L112" s="43"/>
      <c r="M112" s="43"/>
      <c r="N112" s="43"/>
    </row>
    <row r="113" spans="1:14" s="48" customFormat="1" x14ac:dyDescent="0.3">
      <c r="A113" s="58"/>
      <c r="B113" s="56"/>
      <c r="C113" s="50"/>
      <c r="D113" s="57"/>
      <c r="E113" s="52"/>
      <c r="H113" s="49"/>
      <c r="I113" s="43"/>
      <c r="J113" s="43"/>
      <c r="K113" s="43"/>
      <c r="L113" s="43"/>
      <c r="M113" s="43"/>
      <c r="N113" s="43"/>
    </row>
    <row r="114" spans="1:14" s="48" customFormat="1" x14ac:dyDescent="0.3">
      <c r="A114" s="58"/>
      <c r="B114" s="56"/>
      <c r="C114" s="50"/>
      <c r="D114" s="59" t="s">
        <v>339</v>
      </c>
      <c r="E114" s="52"/>
      <c r="H114" s="49"/>
      <c r="I114" s="43"/>
      <c r="J114" s="43"/>
      <c r="K114" s="43"/>
      <c r="L114" s="43"/>
      <c r="M114" s="43"/>
      <c r="N114" s="43"/>
    </row>
    <row r="115" spans="1:14" s="48" customFormat="1" x14ac:dyDescent="0.3">
      <c r="A115" s="58">
        <v>1108</v>
      </c>
      <c r="B115" s="56">
        <v>43349</v>
      </c>
      <c r="C115" s="50" t="s">
        <v>231</v>
      </c>
      <c r="D115" s="57" t="s">
        <v>340</v>
      </c>
      <c r="E115" s="52">
        <v>4.5</v>
      </c>
      <c r="F115" s="48">
        <v>31.5</v>
      </c>
      <c r="H115" s="49"/>
      <c r="I115" s="43"/>
      <c r="J115" s="43"/>
      <c r="K115" s="43"/>
      <c r="L115" s="43"/>
      <c r="M115" s="43"/>
      <c r="N115" s="43"/>
    </row>
    <row r="116" spans="1:14" s="48" customFormat="1" x14ac:dyDescent="0.3">
      <c r="A116" s="58">
        <v>1108</v>
      </c>
      <c r="B116" s="56">
        <v>43349</v>
      </c>
      <c r="C116" s="50" t="s">
        <v>231</v>
      </c>
      <c r="D116" s="57" t="s">
        <v>236</v>
      </c>
      <c r="E116" s="52">
        <v>3</v>
      </c>
      <c r="F116" s="48">
        <v>21</v>
      </c>
      <c r="H116" s="49"/>
      <c r="I116" s="43"/>
      <c r="J116" s="43"/>
      <c r="K116" s="43"/>
      <c r="L116" s="43"/>
      <c r="M116" s="43"/>
      <c r="N116" s="43"/>
    </row>
    <row r="117" spans="1:14" s="48" customFormat="1" x14ac:dyDescent="0.3">
      <c r="A117" s="58">
        <v>1108</v>
      </c>
      <c r="B117" s="56">
        <v>43349</v>
      </c>
      <c r="C117" s="50" t="s">
        <v>231</v>
      </c>
      <c r="D117" s="57" t="s">
        <v>259</v>
      </c>
      <c r="E117" s="52">
        <v>1.75</v>
      </c>
      <c r="F117" s="48">
        <v>12.25</v>
      </c>
      <c r="H117" s="49"/>
      <c r="I117" s="43"/>
      <c r="J117" s="43"/>
      <c r="K117" s="43"/>
      <c r="L117" s="43"/>
      <c r="M117" s="43"/>
      <c r="N117" s="43"/>
    </row>
    <row r="118" spans="1:14" s="48" customFormat="1" x14ac:dyDescent="0.3">
      <c r="A118" s="58">
        <v>1108</v>
      </c>
      <c r="B118" s="56">
        <v>43349</v>
      </c>
      <c r="C118" s="50" t="s">
        <v>231</v>
      </c>
      <c r="D118" s="57" t="s">
        <v>341</v>
      </c>
      <c r="E118" s="52">
        <v>2</v>
      </c>
      <c r="F118" s="48">
        <v>14</v>
      </c>
      <c r="H118" s="49"/>
      <c r="I118" s="43"/>
      <c r="J118" s="43"/>
      <c r="K118" s="43"/>
      <c r="L118" s="43"/>
      <c r="M118" s="43"/>
      <c r="N118" s="43"/>
    </row>
    <row r="119" spans="1:14" s="48" customFormat="1" x14ac:dyDescent="0.3">
      <c r="A119" s="58">
        <v>1108</v>
      </c>
      <c r="B119" s="56">
        <v>43349</v>
      </c>
      <c r="C119" s="50" t="s">
        <v>231</v>
      </c>
      <c r="D119" s="57" t="s">
        <v>229</v>
      </c>
      <c r="E119" s="52">
        <v>2</v>
      </c>
      <c r="F119" s="48">
        <v>14</v>
      </c>
      <c r="H119" s="49"/>
      <c r="I119" s="43"/>
      <c r="J119" s="43"/>
      <c r="K119" s="43"/>
      <c r="L119" s="43"/>
      <c r="M119" s="43"/>
      <c r="N119" s="43"/>
    </row>
    <row r="120" spans="1:14" s="48" customFormat="1" x14ac:dyDescent="0.3">
      <c r="A120" s="58">
        <v>1105</v>
      </c>
      <c r="B120" s="56">
        <v>43349</v>
      </c>
      <c r="C120" s="62" t="s">
        <v>342</v>
      </c>
      <c r="D120" s="57" t="s">
        <v>251</v>
      </c>
      <c r="E120" s="52">
        <v>3</v>
      </c>
      <c r="F120" s="48">
        <v>21</v>
      </c>
      <c r="H120" s="49"/>
      <c r="I120" s="43"/>
      <c r="J120" s="43"/>
      <c r="K120" s="43"/>
      <c r="L120" s="43"/>
      <c r="M120" s="43"/>
      <c r="N120" s="43"/>
    </row>
    <row r="121" spans="1:14" s="48" customFormat="1" x14ac:dyDescent="0.3">
      <c r="A121" s="58">
        <v>1104</v>
      </c>
      <c r="B121" s="56">
        <v>43349</v>
      </c>
      <c r="C121" s="62" t="s">
        <v>343</v>
      </c>
      <c r="D121" s="57" t="s">
        <v>344</v>
      </c>
      <c r="E121" s="52">
        <v>2</v>
      </c>
      <c r="F121" s="48">
        <v>14</v>
      </c>
      <c r="H121" s="49"/>
      <c r="I121" s="43"/>
      <c r="J121" s="43"/>
      <c r="K121" s="43"/>
      <c r="L121" s="43"/>
      <c r="M121" s="43"/>
      <c r="N121" s="43"/>
    </row>
    <row r="122" spans="1:14" s="48" customFormat="1" x14ac:dyDescent="0.3">
      <c r="A122" s="58">
        <v>1104</v>
      </c>
      <c r="B122" s="56">
        <v>43349</v>
      </c>
      <c r="C122" s="62" t="s">
        <v>343</v>
      </c>
      <c r="D122" s="57" t="s">
        <v>293</v>
      </c>
      <c r="E122" s="52">
        <v>2</v>
      </c>
      <c r="F122" s="48">
        <v>14</v>
      </c>
      <c r="H122" s="49"/>
      <c r="I122" s="43"/>
      <c r="J122" s="43"/>
      <c r="K122" s="43"/>
      <c r="L122" s="43"/>
      <c r="M122" s="43"/>
      <c r="N122" s="43"/>
    </row>
    <row r="123" spans="1:14" s="48" customFormat="1" x14ac:dyDescent="0.3">
      <c r="A123" s="58"/>
      <c r="B123" s="56"/>
      <c r="C123" s="50"/>
      <c r="D123" s="59"/>
      <c r="E123" s="52"/>
      <c r="H123" s="49"/>
      <c r="I123" s="43"/>
      <c r="J123" s="43"/>
      <c r="K123" s="43"/>
      <c r="L123" s="43"/>
      <c r="M123" s="43"/>
      <c r="N123" s="43"/>
    </row>
    <row r="124" spans="1:14" x14ac:dyDescent="0.3">
      <c r="A124" s="58"/>
      <c r="B124" s="56"/>
      <c r="C124" s="50"/>
      <c r="D124" s="57"/>
      <c r="E124" s="52"/>
    </row>
    <row r="125" spans="1:14" x14ac:dyDescent="0.3">
      <c r="A125" s="58"/>
      <c r="B125" s="56"/>
      <c r="C125" s="50"/>
      <c r="D125" s="59" t="s">
        <v>345</v>
      </c>
      <c r="E125" s="52"/>
    </row>
    <row r="126" spans="1:14" x14ac:dyDescent="0.3">
      <c r="A126" s="58">
        <v>1106</v>
      </c>
      <c r="B126" s="56">
        <v>43356</v>
      </c>
      <c r="C126" s="62" t="s">
        <v>343</v>
      </c>
      <c r="D126" s="57" t="s">
        <v>346</v>
      </c>
      <c r="E126" s="52">
        <v>5</v>
      </c>
      <c r="F126" s="48">
        <v>85</v>
      </c>
    </row>
    <row r="127" spans="1:14" x14ac:dyDescent="0.3">
      <c r="A127" s="58"/>
      <c r="B127" s="56">
        <v>43356</v>
      </c>
      <c r="C127" s="62" t="s">
        <v>336</v>
      </c>
      <c r="D127" s="57" t="s">
        <v>347</v>
      </c>
      <c r="E127" s="52">
        <v>1.25</v>
      </c>
      <c r="F127" s="48">
        <v>21</v>
      </c>
    </row>
    <row r="128" spans="1:14" x14ac:dyDescent="0.3">
      <c r="A128" s="58"/>
      <c r="B128" s="56">
        <v>43356</v>
      </c>
      <c r="C128" s="62" t="s">
        <v>228</v>
      </c>
      <c r="D128" s="57" t="s">
        <v>269</v>
      </c>
      <c r="E128" s="52">
        <v>1</v>
      </c>
      <c r="F128" s="48">
        <v>17</v>
      </c>
    </row>
    <row r="129" spans="1:12" x14ac:dyDescent="0.3">
      <c r="A129" s="58">
        <v>1107</v>
      </c>
      <c r="B129" s="56">
        <v>43356</v>
      </c>
      <c r="C129" s="50" t="s">
        <v>231</v>
      </c>
      <c r="D129" s="57" t="s">
        <v>348</v>
      </c>
      <c r="E129" s="52">
        <v>1.5</v>
      </c>
      <c r="F129" s="48">
        <v>25.5</v>
      </c>
    </row>
    <row r="130" spans="1:12" x14ac:dyDescent="0.3">
      <c r="A130" s="58">
        <v>1107</v>
      </c>
      <c r="B130" s="56">
        <v>43356</v>
      </c>
      <c r="C130" s="50" t="s">
        <v>231</v>
      </c>
      <c r="D130" s="57" t="s">
        <v>349</v>
      </c>
      <c r="E130" s="52">
        <v>2.5</v>
      </c>
      <c r="F130" s="48">
        <v>42.5</v>
      </c>
    </row>
    <row r="131" spans="1:12" x14ac:dyDescent="0.3">
      <c r="A131" s="58">
        <v>1107</v>
      </c>
      <c r="B131" s="56">
        <v>43356</v>
      </c>
      <c r="C131" s="50" t="s">
        <v>231</v>
      </c>
      <c r="D131" s="57" t="s">
        <v>350</v>
      </c>
      <c r="E131" s="52">
        <v>1.75</v>
      </c>
      <c r="F131" s="48">
        <v>29.75</v>
      </c>
    </row>
    <row r="132" spans="1:12" x14ac:dyDescent="0.3">
      <c r="A132" s="58">
        <v>1107</v>
      </c>
      <c r="B132" s="56">
        <v>43356</v>
      </c>
      <c r="C132" s="50" t="s">
        <v>231</v>
      </c>
      <c r="D132" s="57" t="s">
        <v>351</v>
      </c>
      <c r="E132" s="52">
        <v>2</v>
      </c>
      <c r="F132" s="48">
        <v>34</v>
      </c>
    </row>
    <row r="133" spans="1:12" x14ac:dyDescent="0.3">
      <c r="A133" s="58">
        <v>1107</v>
      </c>
      <c r="B133" s="56">
        <v>43356</v>
      </c>
      <c r="C133" s="50" t="s">
        <v>231</v>
      </c>
      <c r="D133" s="57" t="s">
        <v>327</v>
      </c>
      <c r="E133" s="52">
        <v>1.25</v>
      </c>
      <c r="F133" s="48">
        <v>21.25</v>
      </c>
    </row>
    <row r="134" spans="1:12" x14ac:dyDescent="0.3">
      <c r="A134" s="58">
        <v>1107</v>
      </c>
      <c r="B134" s="56">
        <v>43356</v>
      </c>
      <c r="C134" s="50" t="s">
        <v>231</v>
      </c>
      <c r="D134" s="57" t="s">
        <v>352</v>
      </c>
      <c r="E134" s="52">
        <v>1</v>
      </c>
      <c r="F134" s="48">
        <v>17</v>
      </c>
    </row>
    <row r="135" spans="1:12" x14ac:dyDescent="0.3">
      <c r="A135" s="58"/>
      <c r="B135" s="56"/>
      <c r="C135" s="50"/>
      <c r="D135" s="57"/>
      <c r="E135" s="52"/>
    </row>
    <row r="136" spans="1:12" x14ac:dyDescent="0.3">
      <c r="A136" s="58"/>
      <c r="B136" s="56"/>
      <c r="C136" s="50"/>
      <c r="D136" s="59" t="s">
        <v>353</v>
      </c>
      <c r="E136" s="52"/>
    </row>
    <row r="137" spans="1:12" x14ac:dyDescent="0.3">
      <c r="A137" s="58">
        <v>1112</v>
      </c>
      <c r="B137" s="56">
        <v>43363</v>
      </c>
      <c r="C137" s="50" t="s">
        <v>264</v>
      </c>
      <c r="D137" s="57" t="s">
        <v>311</v>
      </c>
      <c r="E137" s="52">
        <v>7</v>
      </c>
      <c r="F137" s="48">
        <v>50</v>
      </c>
    </row>
    <row r="138" spans="1:12" x14ac:dyDescent="0.3">
      <c r="A138" s="58">
        <v>1114</v>
      </c>
      <c r="B138" s="56">
        <v>43363</v>
      </c>
      <c r="C138" s="50" t="s">
        <v>231</v>
      </c>
      <c r="D138" s="57" t="s">
        <v>354</v>
      </c>
      <c r="E138" s="52">
        <v>3.5</v>
      </c>
      <c r="F138" s="48">
        <v>24.5</v>
      </c>
      <c r="J138" s="51" t="s">
        <v>355</v>
      </c>
    </row>
    <row r="139" spans="1:12" x14ac:dyDescent="0.3">
      <c r="A139" s="58" t="s">
        <v>356</v>
      </c>
      <c r="B139" s="56">
        <v>43363</v>
      </c>
      <c r="C139" s="50" t="s">
        <v>357</v>
      </c>
      <c r="D139" s="57" t="s">
        <v>358</v>
      </c>
      <c r="E139" s="52">
        <v>3</v>
      </c>
      <c r="F139" s="48">
        <v>21</v>
      </c>
      <c r="J139" s="51" t="s">
        <v>359</v>
      </c>
    </row>
    <row r="140" spans="1:12" x14ac:dyDescent="0.3">
      <c r="A140" s="58">
        <v>1113</v>
      </c>
      <c r="B140" s="56">
        <v>43363</v>
      </c>
      <c r="C140" s="50" t="s">
        <v>360</v>
      </c>
      <c r="D140" s="57" t="s">
        <v>361</v>
      </c>
      <c r="E140" s="52">
        <v>4</v>
      </c>
      <c r="F140" s="48">
        <v>28</v>
      </c>
    </row>
    <row r="141" spans="1:12" x14ac:dyDescent="0.3">
      <c r="A141" s="58">
        <v>1113</v>
      </c>
      <c r="B141" s="56">
        <v>43363</v>
      </c>
      <c r="C141" s="50" t="s">
        <v>360</v>
      </c>
      <c r="D141" s="57" t="s">
        <v>323</v>
      </c>
      <c r="E141" s="52">
        <v>5</v>
      </c>
      <c r="F141" s="48">
        <v>35</v>
      </c>
    </row>
    <row r="142" spans="1:12" x14ac:dyDescent="0.3">
      <c r="A142" s="58"/>
      <c r="B142" s="56"/>
      <c r="C142" s="50"/>
      <c r="D142" s="57"/>
      <c r="E142" s="52"/>
    </row>
    <row r="143" spans="1:12" x14ac:dyDescent="0.3">
      <c r="A143" s="58"/>
      <c r="B143" s="56"/>
      <c r="C143" s="50"/>
      <c r="D143" s="59" t="s">
        <v>362</v>
      </c>
      <c r="E143" s="52"/>
    </row>
    <row r="144" spans="1:12" ht="14.5" customHeight="1" x14ac:dyDescent="0.3">
      <c r="A144" s="58">
        <v>1112</v>
      </c>
      <c r="B144" s="56">
        <v>43370</v>
      </c>
      <c r="C144" s="50" t="s">
        <v>264</v>
      </c>
      <c r="D144" s="57" t="s">
        <v>293</v>
      </c>
      <c r="E144" s="52">
        <v>7</v>
      </c>
      <c r="F144" s="48">
        <v>119</v>
      </c>
      <c r="J144" s="73" t="s">
        <v>363</v>
      </c>
      <c r="K144" s="73"/>
      <c r="L144" s="73"/>
    </row>
    <row r="145" spans="1:14" x14ac:dyDescent="0.3">
      <c r="A145" s="58">
        <v>1112</v>
      </c>
      <c r="B145" s="56">
        <v>43370</v>
      </c>
      <c r="C145" s="50" t="s">
        <v>264</v>
      </c>
      <c r="D145" s="57" t="s">
        <v>364</v>
      </c>
      <c r="E145" s="52">
        <v>6</v>
      </c>
      <c r="F145" s="48">
        <v>102</v>
      </c>
      <c r="J145" s="74" t="s">
        <v>365</v>
      </c>
      <c r="K145" s="74"/>
      <c r="L145" s="74"/>
    </row>
    <row r="146" spans="1:14" x14ac:dyDescent="0.3">
      <c r="A146" s="58">
        <v>1113</v>
      </c>
      <c r="B146" s="56">
        <v>43370</v>
      </c>
      <c r="C146" s="50" t="s">
        <v>360</v>
      </c>
      <c r="D146" s="57" t="s">
        <v>346</v>
      </c>
      <c r="E146" s="52">
        <v>6.5</v>
      </c>
      <c r="F146" s="48">
        <v>110.5</v>
      </c>
    </row>
    <row r="147" spans="1:14" x14ac:dyDescent="0.3">
      <c r="A147" s="58"/>
      <c r="B147" s="56"/>
      <c r="C147" s="50"/>
      <c r="D147" s="57"/>
      <c r="E147" s="52"/>
    </row>
    <row r="148" spans="1:14" x14ac:dyDescent="0.3">
      <c r="A148" s="58"/>
      <c r="B148" s="56"/>
      <c r="C148" s="50"/>
      <c r="D148" s="57"/>
      <c r="E148" s="52"/>
    </row>
    <row r="151" spans="1:14" x14ac:dyDescent="0.3">
      <c r="D151" s="57"/>
    </row>
    <row r="152" spans="1:14" x14ac:dyDescent="0.3">
      <c r="D152" s="57"/>
    </row>
    <row r="153" spans="1:14" x14ac:dyDescent="0.3">
      <c r="D153" s="57"/>
    </row>
    <row r="154" spans="1:14" x14ac:dyDescent="0.3">
      <c r="D154" s="57"/>
    </row>
    <row r="155" spans="1:14" x14ac:dyDescent="0.3">
      <c r="D155" s="57"/>
    </row>
    <row r="156" spans="1:14" s="47" customFormat="1" x14ac:dyDescent="0.3">
      <c r="A156" s="44"/>
      <c r="B156" s="45"/>
      <c r="C156" s="43"/>
      <c r="D156" s="57"/>
      <c r="F156" s="48"/>
      <c r="G156" s="48"/>
      <c r="H156" s="49"/>
      <c r="I156" s="43"/>
      <c r="J156" s="43"/>
      <c r="K156" s="43"/>
      <c r="L156" s="43"/>
      <c r="M156" s="43"/>
      <c r="N156" s="43"/>
    </row>
    <row r="157" spans="1:14" s="47" customFormat="1" x14ac:dyDescent="0.3">
      <c r="A157" s="44"/>
      <c r="B157" s="45"/>
      <c r="C157" s="43"/>
      <c r="D157" s="57"/>
      <c r="F157" s="48"/>
      <c r="G157" s="48"/>
      <c r="H157" s="49"/>
      <c r="I157" s="43"/>
      <c r="J157" s="43"/>
      <c r="K157" s="43"/>
      <c r="L157" s="43"/>
      <c r="M157" s="43"/>
      <c r="N157" s="43"/>
    </row>
    <row r="158" spans="1:14" s="47" customFormat="1" x14ac:dyDescent="0.3">
      <c r="A158" s="44"/>
      <c r="B158" s="45"/>
      <c r="C158" s="43"/>
      <c r="D158" s="57"/>
      <c r="F158" s="48"/>
      <c r="G158" s="48"/>
      <c r="H158" s="49"/>
      <c r="I158" s="43"/>
      <c r="J158" s="43"/>
      <c r="K158" s="43"/>
      <c r="L158" s="43"/>
      <c r="M158" s="43"/>
      <c r="N158" s="43"/>
    </row>
  </sheetData>
  <mergeCells count="2">
    <mergeCell ref="J144:L144"/>
    <mergeCell ref="J145:L14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tabSelected="1" zoomScaleNormal="100" workbookViewId="0">
      <pane ySplit="1" topLeftCell="A2" activePane="bottomLeft" state="frozen"/>
      <selection activeCell="B1" sqref="B1"/>
      <selection pane="bottomLeft" activeCell="D328" sqref="D328"/>
    </sheetView>
  </sheetViews>
  <sheetFormatPr defaultColWidth="9.1796875" defaultRowHeight="12" x14ac:dyDescent="0.3"/>
  <cols>
    <col min="1" max="1" width="10" style="58" customWidth="1"/>
    <col min="2" max="2" width="18.1796875" style="56" customWidth="1"/>
    <col min="3" max="3" width="16" style="50" customWidth="1"/>
    <col min="4" max="4" width="33.26953125" style="57" customWidth="1"/>
    <col min="5" max="5" width="6.26953125" style="57" customWidth="1"/>
    <col min="6" max="6" width="12.7265625" style="48" customWidth="1"/>
    <col min="7" max="7" width="10.26953125" style="48" customWidth="1"/>
    <col min="8" max="8" width="12.1796875" style="48" customWidth="1"/>
    <col min="9" max="16384" width="9.1796875" style="50"/>
  </cols>
  <sheetData>
    <row r="1" spans="1:10" ht="11.25" customHeight="1" x14ac:dyDescent="0.3">
      <c r="A1" s="63" t="s">
        <v>60</v>
      </c>
      <c r="B1" s="64" t="s">
        <v>61</v>
      </c>
      <c r="C1" s="65" t="s">
        <v>62</v>
      </c>
      <c r="D1" s="66" t="s">
        <v>63</v>
      </c>
      <c r="E1" s="66" t="s">
        <v>366</v>
      </c>
      <c r="F1" s="41" t="s">
        <v>65</v>
      </c>
      <c r="G1" s="41" t="s">
        <v>66</v>
      </c>
      <c r="H1" s="41" t="s">
        <v>67</v>
      </c>
    </row>
    <row r="2" spans="1:10" s="67" customFormat="1" hidden="1" x14ac:dyDescent="0.3">
      <c r="A2" s="58" t="s">
        <v>35</v>
      </c>
      <c r="B2" s="56">
        <v>42016</v>
      </c>
      <c r="C2" s="50" t="s">
        <v>68</v>
      </c>
      <c r="D2" s="57" t="s">
        <v>69</v>
      </c>
      <c r="E2" s="57" t="s">
        <v>22</v>
      </c>
      <c r="F2" s="48"/>
      <c r="G2" s="48">
        <v>169</v>
      </c>
      <c r="H2" s="48">
        <v>473.09</v>
      </c>
      <c r="J2" s="67" t="s">
        <v>35</v>
      </c>
    </row>
    <row r="3" spans="1:10" hidden="1" x14ac:dyDescent="0.3">
      <c r="A3" s="58">
        <v>1071</v>
      </c>
      <c r="B3" s="56">
        <v>42058</v>
      </c>
      <c r="C3" s="50" t="s">
        <v>70</v>
      </c>
      <c r="D3" s="57" t="s">
        <v>71</v>
      </c>
      <c r="E3" s="57" t="s">
        <v>22</v>
      </c>
      <c r="F3" s="48">
        <v>250</v>
      </c>
      <c r="H3" s="48">
        <f t="shared" ref="H3:H28" si="0">H2-F3+G3</f>
        <v>223.08999999999997</v>
      </c>
    </row>
    <row r="4" spans="1:10" hidden="1" x14ac:dyDescent="0.3">
      <c r="A4" s="58">
        <v>1073</v>
      </c>
      <c r="B4" s="56">
        <v>42101</v>
      </c>
      <c r="C4" s="50" t="s">
        <v>72</v>
      </c>
      <c r="D4" s="57" t="s">
        <v>73</v>
      </c>
      <c r="E4" s="57" t="s">
        <v>22</v>
      </c>
      <c r="F4" s="48">
        <v>64.06</v>
      </c>
      <c r="H4" s="48">
        <f t="shared" si="0"/>
        <v>159.02999999999997</v>
      </c>
    </row>
    <row r="5" spans="1:10" hidden="1" x14ac:dyDescent="0.3">
      <c r="A5" s="68">
        <v>1075</v>
      </c>
      <c r="B5" s="56">
        <v>42102</v>
      </c>
      <c r="C5" s="50" t="s">
        <v>74</v>
      </c>
      <c r="D5" s="57" t="s">
        <v>75</v>
      </c>
      <c r="E5" s="57" t="s">
        <v>22</v>
      </c>
      <c r="F5" s="48">
        <v>60.72</v>
      </c>
      <c r="H5" s="48">
        <f t="shared" si="0"/>
        <v>98.309999999999974</v>
      </c>
    </row>
    <row r="6" spans="1:10" hidden="1" x14ac:dyDescent="0.3">
      <c r="A6" s="58">
        <v>1074</v>
      </c>
      <c r="B6" s="56">
        <v>42103</v>
      </c>
      <c r="C6" s="50" t="s">
        <v>76</v>
      </c>
      <c r="D6" s="57" t="s">
        <v>77</v>
      </c>
      <c r="E6" s="57" t="s">
        <v>22</v>
      </c>
      <c r="F6" s="48">
        <v>49</v>
      </c>
      <c r="H6" s="48">
        <f t="shared" si="0"/>
        <v>49.309999999999974</v>
      </c>
    </row>
    <row r="7" spans="1:10" hidden="1" x14ac:dyDescent="0.3">
      <c r="A7" s="58">
        <v>1076</v>
      </c>
      <c r="B7" s="56">
        <v>42114</v>
      </c>
      <c r="C7" s="50" t="s">
        <v>78</v>
      </c>
      <c r="D7" s="57" t="s">
        <v>79</v>
      </c>
      <c r="E7" s="57" t="s">
        <v>22</v>
      </c>
      <c r="F7" s="48">
        <v>50</v>
      </c>
      <c r="H7" s="48">
        <f t="shared" si="0"/>
        <v>-0.69000000000002615</v>
      </c>
    </row>
    <row r="8" spans="1:10" s="67" customFormat="1" hidden="1" x14ac:dyDescent="0.3">
      <c r="A8" s="58">
        <v>1070</v>
      </c>
      <c r="B8" s="56">
        <v>42005</v>
      </c>
      <c r="C8" s="50" t="s">
        <v>80</v>
      </c>
      <c r="D8" s="57" t="s">
        <v>81</v>
      </c>
      <c r="E8" s="57" t="s">
        <v>22</v>
      </c>
      <c r="F8" s="48"/>
      <c r="G8" s="48">
        <v>60</v>
      </c>
      <c r="H8" s="48">
        <f t="shared" si="0"/>
        <v>59.309999999999974</v>
      </c>
    </row>
    <row r="9" spans="1:10" hidden="1" x14ac:dyDescent="0.3">
      <c r="B9" s="56">
        <v>42129</v>
      </c>
      <c r="C9" s="50" t="s">
        <v>82</v>
      </c>
      <c r="D9" s="57" t="s">
        <v>83</v>
      </c>
      <c r="E9" s="57" t="s">
        <v>22</v>
      </c>
      <c r="G9" s="48">
        <v>1055</v>
      </c>
      <c r="H9" s="48">
        <f t="shared" si="0"/>
        <v>1114.31</v>
      </c>
    </row>
    <row r="10" spans="1:10" hidden="1" x14ac:dyDescent="0.3">
      <c r="A10" s="58">
        <v>1077</v>
      </c>
      <c r="B10" s="56">
        <v>42129</v>
      </c>
      <c r="C10" s="50" t="s">
        <v>72</v>
      </c>
      <c r="D10" s="57" t="s">
        <v>84</v>
      </c>
      <c r="E10" s="57" t="s">
        <v>22</v>
      </c>
      <c r="F10" s="48">
        <v>880</v>
      </c>
      <c r="H10" s="48">
        <f t="shared" si="0"/>
        <v>234.30999999999995</v>
      </c>
    </row>
    <row r="11" spans="1:10" hidden="1" x14ac:dyDescent="0.3">
      <c r="A11" s="58">
        <v>1072</v>
      </c>
      <c r="B11" s="56">
        <v>42129</v>
      </c>
      <c r="C11" s="50" t="s">
        <v>85</v>
      </c>
      <c r="D11" s="57" t="s">
        <v>85</v>
      </c>
      <c r="E11" s="57" t="s">
        <v>22</v>
      </c>
      <c r="F11" s="48">
        <v>60</v>
      </c>
      <c r="H11" s="48">
        <f t="shared" si="0"/>
        <v>174.30999999999995</v>
      </c>
    </row>
    <row r="12" spans="1:10" hidden="1" x14ac:dyDescent="0.3">
      <c r="A12" s="58">
        <v>1078</v>
      </c>
      <c r="B12" s="56">
        <v>42152</v>
      </c>
      <c r="C12" s="50" t="s">
        <v>86</v>
      </c>
      <c r="D12" s="57" t="s">
        <v>87</v>
      </c>
      <c r="E12" s="57" t="s">
        <v>22</v>
      </c>
      <c r="F12" s="48">
        <v>233.81</v>
      </c>
      <c r="H12" s="48">
        <f t="shared" si="0"/>
        <v>-59.500000000000057</v>
      </c>
    </row>
    <row r="13" spans="1:10" hidden="1" x14ac:dyDescent="0.3">
      <c r="A13" s="58" t="s">
        <v>88</v>
      </c>
      <c r="B13" s="56">
        <v>42153</v>
      </c>
      <c r="C13" s="50" t="s">
        <v>89</v>
      </c>
      <c r="D13" s="57" t="s">
        <v>90</v>
      </c>
      <c r="E13" s="57" t="s">
        <v>22</v>
      </c>
      <c r="G13" s="48">
        <v>10</v>
      </c>
      <c r="H13" s="48">
        <f t="shared" si="0"/>
        <v>-49.500000000000057</v>
      </c>
    </row>
    <row r="14" spans="1:10" hidden="1" x14ac:dyDescent="0.3">
      <c r="A14" s="58" t="s">
        <v>88</v>
      </c>
      <c r="B14" s="56">
        <v>42153</v>
      </c>
      <c r="C14" s="50" t="s">
        <v>89</v>
      </c>
      <c r="D14" s="57" t="s">
        <v>90</v>
      </c>
      <c r="E14" s="57" t="s">
        <v>22</v>
      </c>
      <c r="G14" s="48">
        <v>20</v>
      </c>
      <c r="H14" s="48">
        <f t="shared" si="0"/>
        <v>-29.500000000000057</v>
      </c>
    </row>
    <row r="15" spans="1:10" hidden="1" x14ac:dyDescent="0.3">
      <c r="A15" s="58" t="s">
        <v>91</v>
      </c>
      <c r="B15" s="56">
        <v>42153</v>
      </c>
      <c r="C15" s="50" t="s">
        <v>92</v>
      </c>
      <c r="D15" s="57" t="s">
        <v>91</v>
      </c>
      <c r="E15" s="57" t="s">
        <v>22</v>
      </c>
      <c r="F15" s="48">
        <v>20</v>
      </c>
      <c r="H15" s="48">
        <f t="shared" si="0"/>
        <v>-49.500000000000057</v>
      </c>
    </row>
    <row r="16" spans="1:10" ht="24" hidden="1" x14ac:dyDescent="0.3">
      <c r="A16" s="58" t="s">
        <v>93</v>
      </c>
      <c r="B16" s="56">
        <v>42154</v>
      </c>
      <c r="C16" s="50" t="s">
        <v>94</v>
      </c>
      <c r="D16" s="57" t="s">
        <v>95</v>
      </c>
      <c r="E16" s="57" t="s">
        <v>22</v>
      </c>
      <c r="G16" s="48">
        <v>240</v>
      </c>
      <c r="H16" s="48">
        <f t="shared" si="0"/>
        <v>190.49999999999994</v>
      </c>
    </row>
    <row r="17" spans="1:8" hidden="1" x14ac:dyDescent="0.3">
      <c r="B17" s="56">
        <v>42157</v>
      </c>
      <c r="C17" s="50" t="s">
        <v>89</v>
      </c>
      <c r="D17" s="57" t="s">
        <v>89</v>
      </c>
      <c r="E17" s="57" t="s">
        <v>22</v>
      </c>
      <c r="F17" s="48">
        <v>80.95</v>
      </c>
      <c r="H17" s="48">
        <f t="shared" si="0"/>
        <v>109.54999999999994</v>
      </c>
    </row>
    <row r="18" spans="1:8" hidden="1" x14ac:dyDescent="0.3">
      <c r="A18" s="58" t="s">
        <v>88</v>
      </c>
      <c r="B18" s="56">
        <v>42160</v>
      </c>
      <c r="C18" s="50" t="s">
        <v>89</v>
      </c>
      <c r="D18" s="57" t="s">
        <v>89</v>
      </c>
      <c r="E18" s="57" t="s">
        <v>22</v>
      </c>
      <c r="G18" s="48">
        <v>50</v>
      </c>
      <c r="H18" s="48">
        <f t="shared" si="0"/>
        <v>159.54999999999995</v>
      </c>
    </row>
    <row r="19" spans="1:8" hidden="1" x14ac:dyDescent="0.3">
      <c r="A19" s="58" t="s">
        <v>88</v>
      </c>
      <c r="B19" s="56">
        <v>42160</v>
      </c>
      <c r="C19" s="50" t="s">
        <v>89</v>
      </c>
      <c r="D19" s="57" t="s">
        <v>89</v>
      </c>
      <c r="E19" s="57" t="s">
        <v>22</v>
      </c>
      <c r="G19" s="48">
        <v>0.1</v>
      </c>
      <c r="H19" s="48">
        <f t="shared" si="0"/>
        <v>159.64999999999995</v>
      </c>
    </row>
    <row r="20" spans="1:8" hidden="1" x14ac:dyDescent="0.3">
      <c r="A20" s="58">
        <v>1079</v>
      </c>
      <c r="B20" s="56">
        <v>42161</v>
      </c>
      <c r="C20" s="50" t="s">
        <v>96</v>
      </c>
      <c r="D20" s="57" t="s">
        <v>97</v>
      </c>
      <c r="E20" s="57" t="s">
        <v>22</v>
      </c>
      <c r="F20" s="48">
        <v>78</v>
      </c>
      <c r="H20" s="48">
        <f t="shared" si="0"/>
        <v>81.649999999999949</v>
      </c>
    </row>
    <row r="21" spans="1:8" hidden="1" x14ac:dyDescent="0.3">
      <c r="A21" s="58" t="s">
        <v>88</v>
      </c>
      <c r="B21" s="56">
        <v>42164</v>
      </c>
      <c r="C21" s="50" t="s">
        <v>89</v>
      </c>
      <c r="D21" s="57" t="s">
        <v>89</v>
      </c>
      <c r="E21" s="57" t="s">
        <v>22</v>
      </c>
      <c r="G21" s="48">
        <v>25</v>
      </c>
      <c r="H21" s="48">
        <f t="shared" si="0"/>
        <v>106.64999999999995</v>
      </c>
    </row>
    <row r="22" spans="1:8" hidden="1" x14ac:dyDescent="0.3">
      <c r="A22" s="58" t="s">
        <v>88</v>
      </c>
      <c r="B22" s="56">
        <v>42164</v>
      </c>
      <c r="C22" s="50" t="s">
        <v>89</v>
      </c>
      <c r="D22" s="57" t="s">
        <v>89</v>
      </c>
      <c r="E22" s="57" t="s">
        <v>22</v>
      </c>
      <c r="G22" s="48">
        <v>30</v>
      </c>
      <c r="H22" s="48">
        <f t="shared" si="0"/>
        <v>136.64999999999995</v>
      </c>
    </row>
    <row r="23" spans="1:8" hidden="1" x14ac:dyDescent="0.3">
      <c r="A23" s="58" t="s">
        <v>88</v>
      </c>
      <c r="B23" s="56">
        <v>42164</v>
      </c>
      <c r="C23" s="50" t="s">
        <v>89</v>
      </c>
      <c r="D23" s="57" t="s">
        <v>89</v>
      </c>
      <c r="E23" s="57" t="s">
        <v>22</v>
      </c>
      <c r="G23" s="48">
        <v>55</v>
      </c>
      <c r="H23" s="48">
        <f t="shared" si="0"/>
        <v>191.64999999999995</v>
      </c>
    </row>
    <row r="24" spans="1:8" hidden="1" x14ac:dyDescent="0.3">
      <c r="A24" s="58" t="s">
        <v>88</v>
      </c>
      <c r="B24" s="56">
        <v>42167</v>
      </c>
      <c r="C24" s="50" t="s">
        <v>89</v>
      </c>
      <c r="D24" s="57" t="s">
        <v>89</v>
      </c>
      <c r="E24" s="57" t="s">
        <v>22</v>
      </c>
      <c r="G24" s="48">
        <v>12</v>
      </c>
      <c r="H24" s="48">
        <f t="shared" si="0"/>
        <v>203.64999999999995</v>
      </c>
    </row>
    <row r="25" spans="1:8" hidden="1" x14ac:dyDescent="0.3">
      <c r="A25" s="58" t="s">
        <v>88</v>
      </c>
      <c r="B25" s="56">
        <v>42167</v>
      </c>
      <c r="C25" s="50" t="s">
        <v>89</v>
      </c>
      <c r="D25" s="57" t="s">
        <v>89</v>
      </c>
      <c r="E25" s="57" t="s">
        <v>22</v>
      </c>
      <c r="G25" s="48">
        <v>20</v>
      </c>
      <c r="H25" s="48">
        <f t="shared" si="0"/>
        <v>223.64999999999995</v>
      </c>
    </row>
    <row r="26" spans="1:8" hidden="1" x14ac:dyDescent="0.3">
      <c r="A26" s="58">
        <v>1080</v>
      </c>
      <c r="B26" s="56">
        <v>42168</v>
      </c>
      <c r="C26" s="50" t="s">
        <v>98</v>
      </c>
      <c r="D26" s="57" t="s">
        <v>97</v>
      </c>
      <c r="E26" s="57" t="s">
        <v>22</v>
      </c>
      <c r="F26" s="48">
        <v>7</v>
      </c>
      <c r="H26" s="48">
        <f t="shared" si="0"/>
        <v>216.64999999999995</v>
      </c>
    </row>
    <row r="27" spans="1:8" hidden="1" x14ac:dyDescent="0.3">
      <c r="A27" s="58">
        <v>1081</v>
      </c>
      <c r="B27" s="56">
        <v>42168</v>
      </c>
      <c r="C27" s="50" t="s">
        <v>99</v>
      </c>
      <c r="D27" s="57" t="s">
        <v>97</v>
      </c>
      <c r="F27" s="48">
        <v>5</v>
      </c>
      <c r="H27" s="48">
        <f t="shared" si="0"/>
        <v>211.64999999999995</v>
      </c>
    </row>
    <row r="28" spans="1:8" hidden="1" x14ac:dyDescent="0.3">
      <c r="A28" s="58">
        <v>1082</v>
      </c>
      <c r="B28" s="56">
        <v>42168</v>
      </c>
      <c r="C28" s="50" t="s">
        <v>96</v>
      </c>
      <c r="D28" s="57" t="s">
        <v>97</v>
      </c>
      <c r="E28" s="57" t="s">
        <v>22</v>
      </c>
      <c r="F28" s="48">
        <v>63</v>
      </c>
      <c r="H28" s="48">
        <f t="shared" si="0"/>
        <v>148.64999999999995</v>
      </c>
    </row>
    <row r="29" spans="1:8" ht="36" hidden="1" x14ac:dyDescent="0.3">
      <c r="A29" s="58" t="s">
        <v>88</v>
      </c>
      <c r="B29" s="56">
        <v>42170</v>
      </c>
      <c r="C29" s="50" t="s">
        <v>100</v>
      </c>
      <c r="D29" s="57" t="s">
        <v>101</v>
      </c>
      <c r="E29" s="57" t="s">
        <v>22</v>
      </c>
      <c r="F29" s="48" t="s">
        <v>35</v>
      </c>
      <c r="G29" s="48">
        <v>435</v>
      </c>
      <c r="H29" s="48">
        <f>H28+G29</f>
        <v>583.65</v>
      </c>
    </row>
    <row r="30" spans="1:8" hidden="1" x14ac:dyDescent="0.3">
      <c r="A30" s="58" t="s">
        <v>88</v>
      </c>
      <c r="B30" s="56">
        <v>42170</v>
      </c>
      <c r="C30" s="50" t="s">
        <v>102</v>
      </c>
      <c r="D30" s="57" t="s">
        <v>103</v>
      </c>
      <c r="E30" s="57" t="s">
        <v>22</v>
      </c>
      <c r="F30" s="48" t="s">
        <v>35</v>
      </c>
      <c r="G30" s="48">
        <v>105</v>
      </c>
      <c r="H30" s="48">
        <f>H29+G30</f>
        <v>688.65</v>
      </c>
    </row>
    <row r="31" spans="1:8" hidden="1" x14ac:dyDescent="0.3">
      <c r="A31" s="58">
        <v>1083</v>
      </c>
      <c r="B31" s="56">
        <v>42171</v>
      </c>
      <c r="C31" s="50" t="s">
        <v>72</v>
      </c>
      <c r="D31" s="57" t="s">
        <v>104</v>
      </c>
      <c r="E31" s="57" t="s">
        <v>22</v>
      </c>
      <c r="F31" s="48">
        <v>32.090000000000003</v>
      </c>
      <c r="H31" s="48">
        <f t="shared" ref="H31:H94" si="1">H30-F31+G31</f>
        <v>656.56</v>
      </c>
    </row>
    <row r="32" spans="1:8" hidden="1" x14ac:dyDescent="0.3">
      <c r="A32" s="58">
        <v>1084</v>
      </c>
      <c r="B32" s="56">
        <v>42171</v>
      </c>
      <c r="C32" s="50" t="s">
        <v>72</v>
      </c>
      <c r="D32" s="57" t="s">
        <v>105</v>
      </c>
      <c r="E32" s="57" t="s">
        <v>22</v>
      </c>
      <c r="F32" s="48">
        <v>105</v>
      </c>
      <c r="H32" s="48">
        <f t="shared" si="1"/>
        <v>551.55999999999995</v>
      </c>
    </row>
    <row r="33" spans="1:8" hidden="1" x14ac:dyDescent="0.3">
      <c r="A33" s="58">
        <v>1085</v>
      </c>
      <c r="B33" s="56">
        <v>42171</v>
      </c>
      <c r="C33" s="50" t="s">
        <v>72</v>
      </c>
      <c r="D33" s="57" t="s">
        <v>97</v>
      </c>
      <c r="E33" s="57" t="s">
        <v>22</v>
      </c>
      <c r="F33" s="48">
        <v>44</v>
      </c>
      <c r="H33" s="48">
        <f t="shared" si="1"/>
        <v>507.55999999999995</v>
      </c>
    </row>
    <row r="34" spans="1:8" hidden="1" x14ac:dyDescent="0.3">
      <c r="A34" s="58" t="s">
        <v>88</v>
      </c>
      <c r="B34" s="56">
        <v>42174</v>
      </c>
      <c r="C34" s="50" t="s">
        <v>89</v>
      </c>
      <c r="D34" s="57" t="s">
        <v>89</v>
      </c>
      <c r="E34" s="57" t="s">
        <v>22</v>
      </c>
      <c r="G34" s="48">
        <v>50</v>
      </c>
      <c r="H34" s="48">
        <f t="shared" si="1"/>
        <v>557.55999999999995</v>
      </c>
    </row>
    <row r="35" spans="1:8" hidden="1" x14ac:dyDescent="0.3">
      <c r="A35" s="58" t="s">
        <v>88</v>
      </c>
      <c r="B35" s="56">
        <v>42174</v>
      </c>
      <c r="C35" s="50" t="s">
        <v>89</v>
      </c>
      <c r="D35" s="57" t="s">
        <v>89</v>
      </c>
      <c r="E35" s="57" t="s">
        <v>22</v>
      </c>
      <c r="G35" s="48">
        <v>16</v>
      </c>
      <c r="H35" s="48">
        <f t="shared" si="1"/>
        <v>573.55999999999995</v>
      </c>
    </row>
    <row r="36" spans="1:8" ht="36" hidden="1" x14ac:dyDescent="0.3">
      <c r="A36" s="58" t="s">
        <v>88</v>
      </c>
      <c r="B36" s="56">
        <v>42177</v>
      </c>
      <c r="C36" s="50" t="s">
        <v>94</v>
      </c>
      <c r="D36" s="57" t="s">
        <v>106</v>
      </c>
      <c r="E36" s="57" t="s">
        <v>22</v>
      </c>
      <c r="G36" s="48">
        <v>185</v>
      </c>
      <c r="H36" s="48">
        <f t="shared" si="1"/>
        <v>758.56</v>
      </c>
    </row>
    <row r="37" spans="1:8" hidden="1" x14ac:dyDescent="0.3">
      <c r="A37" s="58" t="s">
        <v>93</v>
      </c>
      <c r="B37" s="56">
        <v>42177</v>
      </c>
      <c r="C37" s="50" t="s">
        <v>107</v>
      </c>
      <c r="D37" s="57" t="s">
        <v>108</v>
      </c>
      <c r="E37" s="57" t="s">
        <v>22</v>
      </c>
      <c r="G37" s="48">
        <v>3329.84</v>
      </c>
      <c r="H37" s="48">
        <f t="shared" si="1"/>
        <v>4088.4</v>
      </c>
    </row>
    <row r="38" spans="1:8" hidden="1" x14ac:dyDescent="0.3">
      <c r="A38" s="58">
        <v>1088</v>
      </c>
      <c r="B38" s="56">
        <v>42177</v>
      </c>
      <c r="C38" s="50" t="s">
        <v>109</v>
      </c>
      <c r="D38" s="57" t="s">
        <v>110</v>
      </c>
      <c r="E38" s="57" t="s">
        <v>22</v>
      </c>
      <c r="F38" s="48">
        <v>2975</v>
      </c>
      <c r="H38" s="48">
        <f t="shared" si="1"/>
        <v>1113.4000000000001</v>
      </c>
    </row>
    <row r="39" spans="1:8" hidden="1" x14ac:dyDescent="0.3">
      <c r="A39" s="58">
        <v>1086</v>
      </c>
      <c r="B39" s="56">
        <v>42180</v>
      </c>
      <c r="C39" s="50" t="s">
        <v>111</v>
      </c>
      <c r="D39" s="57" t="s">
        <v>97</v>
      </c>
      <c r="E39" s="57" t="s">
        <v>22</v>
      </c>
      <c r="F39" s="48">
        <v>55</v>
      </c>
      <c r="H39" s="48">
        <f t="shared" si="1"/>
        <v>1058.4000000000001</v>
      </c>
    </row>
    <row r="40" spans="1:8" hidden="1" x14ac:dyDescent="0.3">
      <c r="A40" s="58" t="s">
        <v>88</v>
      </c>
      <c r="B40" s="56">
        <v>42181</v>
      </c>
      <c r="C40" s="50" t="s">
        <v>89</v>
      </c>
      <c r="D40" s="57" t="s">
        <v>89</v>
      </c>
      <c r="E40" s="57" t="s">
        <v>22</v>
      </c>
      <c r="G40" s="48">
        <v>90</v>
      </c>
      <c r="H40" s="48">
        <f t="shared" si="1"/>
        <v>1148.4000000000001</v>
      </c>
    </row>
    <row r="41" spans="1:8" hidden="1" x14ac:dyDescent="0.3">
      <c r="A41" s="58" t="s">
        <v>88</v>
      </c>
      <c r="B41" s="56">
        <v>42181</v>
      </c>
      <c r="C41" s="50" t="s">
        <v>89</v>
      </c>
      <c r="D41" s="57" t="s">
        <v>89</v>
      </c>
      <c r="E41" s="57" t="s">
        <v>22</v>
      </c>
      <c r="G41" s="48">
        <v>41</v>
      </c>
      <c r="H41" s="48">
        <f t="shared" si="1"/>
        <v>1189.4000000000001</v>
      </c>
    </row>
    <row r="42" spans="1:8" hidden="1" x14ac:dyDescent="0.3">
      <c r="A42" s="58">
        <v>1089</v>
      </c>
      <c r="B42" s="56">
        <v>42184</v>
      </c>
      <c r="C42" s="57" t="s">
        <v>112</v>
      </c>
      <c r="D42" s="57" t="s">
        <v>97</v>
      </c>
      <c r="E42" s="57" t="s">
        <v>22</v>
      </c>
      <c r="F42" s="48">
        <v>169</v>
      </c>
      <c r="H42" s="48">
        <f t="shared" si="1"/>
        <v>1020.4000000000001</v>
      </c>
    </row>
    <row r="43" spans="1:8" hidden="1" x14ac:dyDescent="0.3">
      <c r="A43" s="58">
        <v>1090</v>
      </c>
      <c r="B43" s="56">
        <v>42184</v>
      </c>
      <c r="C43" s="50" t="s">
        <v>96</v>
      </c>
      <c r="D43" s="57" t="s">
        <v>97</v>
      </c>
      <c r="F43" s="48">
        <v>93</v>
      </c>
      <c r="H43" s="48">
        <f t="shared" si="1"/>
        <v>927.40000000000009</v>
      </c>
    </row>
    <row r="44" spans="1:8" hidden="1" x14ac:dyDescent="0.3">
      <c r="A44" s="58">
        <v>1091</v>
      </c>
      <c r="B44" s="56">
        <v>42184</v>
      </c>
      <c r="C44" s="50" t="s">
        <v>72</v>
      </c>
      <c r="D44" s="57" t="s">
        <v>97</v>
      </c>
      <c r="F44" s="48">
        <v>54</v>
      </c>
      <c r="H44" s="48">
        <f t="shared" si="1"/>
        <v>873.40000000000009</v>
      </c>
    </row>
    <row r="45" spans="1:8" hidden="1" x14ac:dyDescent="0.3">
      <c r="A45" s="58">
        <v>1092</v>
      </c>
      <c r="B45" s="56">
        <v>42186</v>
      </c>
      <c r="C45" s="50" t="s">
        <v>99</v>
      </c>
      <c r="D45" s="57" t="s">
        <v>97</v>
      </c>
      <c r="F45" s="48">
        <v>53</v>
      </c>
      <c r="H45" s="48">
        <f t="shared" si="1"/>
        <v>820.40000000000009</v>
      </c>
    </row>
    <row r="46" spans="1:8" hidden="1" x14ac:dyDescent="0.3">
      <c r="A46" s="69" t="s">
        <v>113</v>
      </c>
      <c r="B46" s="56">
        <v>42188</v>
      </c>
      <c r="C46" s="50" t="s">
        <v>89</v>
      </c>
      <c r="D46" s="57" t="s">
        <v>89</v>
      </c>
      <c r="F46" s="48">
        <v>93.5</v>
      </c>
      <c r="G46" s="48">
        <v>0</v>
      </c>
      <c r="H46" s="48">
        <f t="shared" si="1"/>
        <v>726.90000000000009</v>
      </c>
    </row>
    <row r="47" spans="1:8" hidden="1" x14ac:dyDescent="0.3">
      <c r="A47" s="58" t="s">
        <v>88</v>
      </c>
      <c r="B47" s="56">
        <v>42188</v>
      </c>
      <c r="C47" s="50" t="s">
        <v>89</v>
      </c>
      <c r="D47" s="57" t="s">
        <v>89</v>
      </c>
      <c r="G47" s="48">
        <v>130</v>
      </c>
      <c r="H47" s="48">
        <f t="shared" si="1"/>
        <v>856.90000000000009</v>
      </c>
    </row>
    <row r="48" spans="1:8" hidden="1" x14ac:dyDescent="0.3">
      <c r="A48" s="58">
        <v>1093</v>
      </c>
      <c r="B48" s="56">
        <v>42193</v>
      </c>
      <c r="C48" s="50" t="s">
        <v>96</v>
      </c>
      <c r="D48" s="57" t="s">
        <v>97</v>
      </c>
      <c r="F48" s="48">
        <v>96</v>
      </c>
      <c r="H48" s="48">
        <f t="shared" si="1"/>
        <v>760.90000000000009</v>
      </c>
    </row>
    <row r="49" spans="1:8" hidden="1" x14ac:dyDescent="0.3">
      <c r="A49" s="58">
        <v>1094</v>
      </c>
      <c r="B49" s="56">
        <v>42193</v>
      </c>
      <c r="C49" s="50" t="s">
        <v>112</v>
      </c>
      <c r="D49" s="57" t="s">
        <v>97</v>
      </c>
      <c r="F49" s="48">
        <v>148</v>
      </c>
      <c r="H49" s="48">
        <f t="shared" si="1"/>
        <v>612.90000000000009</v>
      </c>
    </row>
    <row r="50" spans="1:8" hidden="1" x14ac:dyDescent="0.3">
      <c r="A50" s="58" t="s">
        <v>113</v>
      </c>
      <c r="B50" s="56">
        <v>42193</v>
      </c>
      <c r="C50" s="50" t="s">
        <v>114</v>
      </c>
      <c r="D50" s="57" t="s">
        <v>114</v>
      </c>
      <c r="F50" s="48">
        <v>17.45</v>
      </c>
      <c r="H50" s="48">
        <f t="shared" si="1"/>
        <v>595.45000000000005</v>
      </c>
    </row>
    <row r="51" spans="1:8" ht="24" hidden="1" x14ac:dyDescent="0.3">
      <c r="A51" s="58" t="s">
        <v>88</v>
      </c>
      <c r="B51" s="56">
        <v>42195</v>
      </c>
      <c r="C51" s="50" t="s">
        <v>82</v>
      </c>
      <c r="D51" s="57" t="s">
        <v>115</v>
      </c>
      <c r="G51" s="48">
        <v>407</v>
      </c>
      <c r="H51" s="48">
        <f t="shared" si="1"/>
        <v>1002.45</v>
      </c>
    </row>
    <row r="52" spans="1:8" hidden="1" x14ac:dyDescent="0.3">
      <c r="A52" s="58">
        <v>1095</v>
      </c>
      <c r="B52" s="56">
        <v>42195</v>
      </c>
      <c r="C52" s="50" t="s">
        <v>72</v>
      </c>
      <c r="D52" s="57" t="s">
        <v>116</v>
      </c>
      <c r="F52" s="48">
        <v>420</v>
      </c>
      <c r="H52" s="48">
        <f t="shared" si="1"/>
        <v>582.45000000000005</v>
      </c>
    </row>
    <row r="53" spans="1:8" hidden="1" x14ac:dyDescent="0.3">
      <c r="A53" s="58" t="s">
        <v>117</v>
      </c>
      <c r="B53" s="56">
        <v>42195</v>
      </c>
      <c r="C53" s="50" t="s">
        <v>102</v>
      </c>
      <c r="D53" s="57" t="s">
        <v>118</v>
      </c>
      <c r="G53" s="48">
        <v>442</v>
      </c>
      <c r="H53" s="48">
        <f t="shared" si="1"/>
        <v>1024.45</v>
      </c>
    </row>
    <row r="54" spans="1:8" hidden="1" x14ac:dyDescent="0.3">
      <c r="A54" s="58" t="s">
        <v>119</v>
      </c>
      <c r="B54" s="56">
        <v>42195</v>
      </c>
      <c r="C54" s="50" t="s">
        <v>89</v>
      </c>
      <c r="D54" s="57" t="s">
        <v>89</v>
      </c>
      <c r="G54" s="48">
        <v>20</v>
      </c>
      <c r="H54" s="48">
        <f t="shared" si="1"/>
        <v>1044.45</v>
      </c>
    </row>
    <row r="55" spans="1:8" hidden="1" x14ac:dyDescent="0.3">
      <c r="A55" s="58" t="s">
        <v>88</v>
      </c>
      <c r="B55" s="56">
        <v>42195</v>
      </c>
      <c r="C55" s="50" t="s">
        <v>89</v>
      </c>
      <c r="D55" s="57" t="s">
        <v>89</v>
      </c>
      <c r="G55" s="48">
        <v>84</v>
      </c>
      <c r="H55" s="48">
        <f t="shared" si="1"/>
        <v>1128.45</v>
      </c>
    </row>
    <row r="56" spans="1:8" hidden="1" x14ac:dyDescent="0.3">
      <c r="A56" s="58" t="s">
        <v>93</v>
      </c>
      <c r="B56" s="56">
        <v>42202</v>
      </c>
      <c r="C56" s="50" t="s">
        <v>89</v>
      </c>
      <c r="D56" s="57" t="s">
        <v>89</v>
      </c>
      <c r="G56" s="48">
        <v>20</v>
      </c>
      <c r="H56" s="48">
        <f t="shared" si="1"/>
        <v>1148.45</v>
      </c>
    </row>
    <row r="57" spans="1:8" hidden="1" x14ac:dyDescent="0.3">
      <c r="A57" s="58" t="s">
        <v>93</v>
      </c>
      <c r="B57" s="56">
        <v>42202</v>
      </c>
      <c r="C57" s="50" t="s">
        <v>89</v>
      </c>
      <c r="D57" s="57" t="s">
        <v>89</v>
      </c>
      <c r="G57" s="48">
        <v>45</v>
      </c>
      <c r="H57" s="48">
        <f t="shared" si="1"/>
        <v>1193.45</v>
      </c>
    </row>
    <row r="58" spans="1:8" hidden="1" x14ac:dyDescent="0.3">
      <c r="A58" s="58">
        <v>1096</v>
      </c>
      <c r="B58" s="56">
        <v>42203</v>
      </c>
      <c r="C58" s="50" t="s">
        <v>120</v>
      </c>
      <c r="D58" s="57" t="s">
        <v>97</v>
      </c>
      <c r="F58" s="48">
        <v>41</v>
      </c>
      <c r="H58" s="48">
        <f t="shared" si="1"/>
        <v>1152.45</v>
      </c>
    </row>
    <row r="59" spans="1:8" hidden="1" x14ac:dyDescent="0.3">
      <c r="A59" s="58">
        <v>1121</v>
      </c>
      <c r="B59" s="56">
        <v>42203</v>
      </c>
      <c r="C59" s="50" t="s">
        <v>72</v>
      </c>
      <c r="D59" s="57" t="s">
        <v>97</v>
      </c>
      <c r="F59" s="48">
        <v>136</v>
      </c>
      <c r="H59" s="48">
        <f t="shared" si="1"/>
        <v>1016.45</v>
      </c>
    </row>
    <row r="60" spans="1:8" hidden="1" x14ac:dyDescent="0.3">
      <c r="A60" s="58">
        <v>1122</v>
      </c>
      <c r="B60" s="56">
        <v>42205</v>
      </c>
      <c r="C60" s="50" t="s">
        <v>72</v>
      </c>
      <c r="D60" s="57" t="s">
        <v>84</v>
      </c>
      <c r="F60" s="48">
        <v>420</v>
      </c>
      <c r="H60" s="48">
        <f t="shared" si="1"/>
        <v>596.45000000000005</v>
      </c>
    </row>
    <row r="61" spans="1:8" hidden="1" x14ac:dyDescent="0.3">
      <c r="A61" s="58" t="s">
        <v>93</v>
      </c>
      <c r="B61" s="56">
        <v>42206</v>
      </c>
      <c r="C61" s="50" t="s">
        <v>121</v>
      </c>
      <c r="D61" s="57" t="s">
        <v>122</v>
      </c>
      <c r="G61" s="48">
        <v>420</v>
      </c>
      <c r="H61" s="48">
        <f t="shared" si="1"/>
        <v>1016.45</v>
      </c>
    </row>
    <row r="62" spans="1:8" hidden="1" x14ac:dyDescent="0.3">
      <c r="A62" s="58">
        <v>1123</v>
      </c>
      <c r="B62" s="56">
        <v>42207</v>
      </c>
      <c r="C62" s="50" t="s">
        <v>123</v>
      </c>
      <c r="D62" s="57" t="s">
        <v>97</v>
      </c>
      <c r="F62" s="48">
        <v>17</v>
      </c>
      <c r="H62" s="48">
        <f t="shared" si="1"/>
        <v>999.45</v>
      </c>
    </row>
    <row r="63" spans="1:8" hidden="1" x14ac:dyDescent="0.3">
      <c r="A63" s="58" t="s">
        <v>88</v>
      </c>
      <c r="B63" s="56">
        <v>42209</v>
      </c>
      <c r="C63" s="50" t="s">
        <v>89</v>
      </c>
      <c r="D63" s="57" t="s">
        <v>89</v>
      </c>
      <c r="G63" s="48">
        <v>20</v>
      </c>
      <c r="H63" s="48">
        <f t="shared" si="1"/>
        <v>1019.45</v>
      </c>
    </row>
    <row r="64" spans="1:8" hidden="1" x14ac:dyDescent="0.3">
      <c r="A64" s="58" t="s">
        <v>88</v>
      </c>
      <c r="B64" s="56">
        <v>42209</v>
      </c>
      <c r="C64" s="50" t="s">
        <v>89</v>
      </c>
      <c r="D64" s="57" t="s">
        <v>89</v>
      </c>
      <c r="G64" s="48">
        <v>69</v>
      </c>
      <c r="H64" s="48">
        <f t="shared" si="1"/>
        <v>1088.45</v>
      </c>
    </row>
    <row r="65" spans="1:8" hidden="1" x14ac:dyDescent="0.3">
      <c r="A65" s="58">
        <v>1124</v>
      </c>
      <c r="B65" s="56">
        <v>42212</v>
      </c>
      <c r="C65" s="50" t="s">
        <v>112</v>
      </c>
      <c r="D65" s="57" t="s">
        <v>97</v>
      </c>
      <c r="F65" s="48">
        <v>71</v>
      </c>
      <c r="H65" s="48">
        <f t="shared" si="1"/>
        <v>1017.45</v>
      </c>
    </row>
    <row r="66" spans="1:8" hidden="1" x14ac:dyDescent="0.3">
      <c r="A66" s="58" t="s">
        <v>88</v>
      </c>
      <c r="B66" s="56">
        <v>42213</v>
      </c>
      <c r="C66" s="50" t="s">
        <v>89</v>
      </c>
      <c r="D66" s="57" t="s">
        <v>89</v>
      </c>
      <c r="G66" s="48">
        <v>55</v>
      </c>
      <c r="H66" s="48">
        <f t="shared" si="1"/>
        <v>1072.45</v>
      </c>
    </row>
    <row r="67" spans="1:8" hidden="1" x14ac:dyDescent="0.3">
      <c r="A67" s="58">
        <v>1125</v>
      </c>
      <c r="B67" s="56">
        <v>42213</v>
      </c>
      <c r="C67" s="50" t="s">
        <v>124</v>
      </c>
      <c r="D67" s="57" t="s">
        <v>97</v>
      </c>
      <c r="F67" s="48">
        <v>25</v>
      </c>
      <c r="H67" s="48">
        <f t="shared" si="1"/>
        <v>1047.45</v>
      </c>
    </row>
    <row r="68" spans="1:8" hidden="1" x14ac:dyDescent="0.3">
      <c r="A68" s="58">
        <v>1126</v>
      </c>
      <c r="B68" s="56">
        <v>42213</v>
      </c>
      <c r="C68" s="50" t="s">
        <v>99</v>
      </c>
      <c r="D68" s="57" t="s">
        <v>97</v>
      </c>
      <c r="F68" s="48">
        <v>65</v>
      </c>
      <c r="H68" s="48">
        <f t="shared" si="1"/>
        <v>982.45</v>
      </c>
    </row>
    <row r="69" spans="1:8" hidden="1" x14ac:dyDescent="0.3">
      <c r="A69" s="58">
        <v>1127</v>
      </c>
      <c r="B69" s="56">
        <v>42213</v>
      </c>
      <c r="C69" s="50" t="s">
        <v>125</v>
      </c>
      <c r="D69" s="57" t="s">
        <v>97</v>
      </c>
      <c r="F69" s="48">
        <v>20</v>
      </c>
      <c r="H69" s="48">
        <f t="shared" si="1"/>
        <v>962.45</v>
      </c>
    </row>
    <row r="70" spans="1:8" hidden="1" x14ac:dyDescent="0.3">
      <c r="A70" s="58" t="s">
        <v>88</v>
      </c>
      <c r="B70" s="56">
        <v>42216</v>
      </c>
      <c r="C70" s="50" t="s">
        <v>89</v>
      </c>
      <c r="D70" s="57" t="s">
        <v>89</v>
      </c>
      <c r="G70" s="48">
        <v>95</v>
      </c>
      <c r="H70" s="48">
        <f t="shared" si="1"/>
        <v>1057.45</v>
      </c>
    </row>
    <row r="71" spans="1:8" hidden="1" x14ac:dyDescent="0.3">
      <c r="A71" s="58">
        <v>1128</v>
      </c>
      <c r="B71" s="56">
        <v>42216</v>
      </c>
      <c r="C71" s="50" t="s">
        <v>72</v>
      </c>
      <c r="D71" s="57" t="s">
        <v>97</v>
      </c>
      <c r="F71" s="48">
        <v>67</v>
      </c>
      <c r="H71" s="48">
        <f t="shared" si="1"/>
        <v>990.45</v>
      </c>
    </row>
    <row r="72" spans="1:8" hidden="1" x14ac:dyDescent="0.3">
      <c r="A72" s="58">
        <v>1129</v>
      </c>
      <c r="B72" s="56">
        <v>42216</v>
      </c>
      <c r="C72" s="50" t="s">
        <v>98</v>
      </c>
      <c r="D72" s="57" t="s">
        <v>97</v>
      </c>
      <c r="F72" s="48">
        <v>41</v>
      </c>
      <c r="H72" s="48">
        <f t="shared" si="1"/>
        <v>949.45</v>
      </c>
    </row>
    <row r="73" spans="1:8" hidden="1" x14ac:dyDescent="0.3">
      <c r="A73" s="58">
        <v>1130</v>
      </c>
      <c r="B73" s="56">
        <v>42216</v>
      </c>
      <c r="C73" s="50" t="s">
        <v>112</v>
      </c>
      <c r="D73" s="57" t="s">
        <v>97</v>
      </c>
      <c r="F73" s="48">
        <v>170</v>
      </c>
      <c r="H73" s="48">
        <f t="shared" si="1"/>
        <v>779.45</v>
      </c>
    </row>
    <row r="74" spans="1:8" hidden="1" x14ac:dyDescent="0.3">
      <c r="A74" s="58">
        <v>1131</v>
      </c>
      <c r="B74" s="56">
        <v>42216</v>
      </c>
      <c r="C74" s="50" t="s">
        <v>126</v>
      </c>
      <c r="D74" s="57" t="s">
        <v>97</v>
      </c>
      <c r="F74" s="48">
        <v>35</v>
      </c>
      <c r="H74" s="48">
        <f t="shared" si="1"/>
        <v>744.45</v>
      </c>
    </row>
    <row r="75" spans="1:8" hidden="1" x14ac:dyDescent="0.3">
      <c r="A75" s="58">
        <v>1132</v>
      </c>
      <c r="B75" s="56">
        <v>42216</v>
      </c>
      <c r="C75" s="50" t="s">
        <v>99</v>
      </c>
      <c r="D75" s="57" t="s">
        <v>97</v>
      </c>
      <c r="F75" s="48">
        <v>176</v>
      </c>
      <c r="H75" s="48">
        <f t="shared" si="1"/>
        <v>568.45000000000005</v>
      </c>
    </row>
    <row r="76" spans="1:8" hidden="1" x14ac:dyDescent="0.3">
      <c r="A76" s="58">
        <v>1133</v>
      </c>
      <c r="B76" s="56">
        <v>42216</v>
      </c>
      <c r="C76" s="50" t="s">
        <v>120</v>
      </c>
      <c r="D76" s="57" t="s">
        <v>97</v>
      </c>
      <c r="F76" s="48">
        <v>84</v>
      </c>
      <c r="H76" s="48">
        <f t="shared" si="1"/>
        <v>484.45000000000005</v>
      </c>
    </row>
    <row r="77" spans="1:8" hidden="1" x14ac:dyDescent="0.3">
      <c r="A77" s="58">
        <v>1134</v>
      </c>
      <c r="B77" s="56">
        <v>42216</v>
      </c>
      <c r="C77" s="50" t="s">
        <v>72</v>
      </c>
      <c r="D77" s="57" t="s">
        <v>97</v>
      </c>
      <c r="F77" s="48">
        <v>40</v>
      </c>
      <c r="H77" s="48">
        <f t="shared" si="1"/>
        <v>444.45000000000005</v>
      </c>
    </row>
    <row r="78" spans="1:8" hidden="1" x14ac:dyDescent="0.3">
      <c r="A78" s="58" t="s">
        <v>113</v>
      </c>
      <c r="B78" s="56">
        <v>42220</v>
      </c>
      <c r="C78" s="50" t="s">
        <v>89</v>
      </c>
      <c r="D78" s="57" t="s">
        <v>89</v>
      </c>
      <c r="F78" s="48">
        <v>94.06</v>
      </c>
      <c r="H78" s="48">
        <f t="shared" si="1"/>
        <v>350.39000000000004</v>
      </c>
    </row>
    <row r="79" spans="1:8" hidden="1" x14ac:dyDescent="0.3">
      <c r="A79" s="58" t="s">
        <v>88</v>
      </c>
      <c r="B79" s="56">
        <v>42223</v>
      </c>
      <c r="C79" s="50" t="s">
        <v>89</v>
      </c>
      <c r="D79" s="57" t="s">
        <v>89</v>
      </c>
      <c r="G79" s="48">
        <v>140</v>
      </c>
      <c r="H79" s="48">
        <f t="shared" si="1"/>
        <v>490.39000000000004</v>
      </c>
    </row>
    <row r="80" spans="1:8" hidden="1" x14ac:dyDescent="0.3">
      <c r="A80" s="58" t="s">
        <v>88</v>
      </c>
      <c r="B80" s="56">
        <v>42223</v>
      </c>
      <c r="C80" s="50" t="s">
        <v>89</v>
      </c>
      <c r="D80" s="57" t="s">
        <v>89</v>
      </c>
      <c r="G80" s="48">
        <v>61</v>
      </c>
      <c r="H80" s="48">
        <f t="shared" si="1"/>
        <v>551.3900000000001</v>
      </c>
    </row>
    <row r="81" spans="1:14" hidden="1" x14ac:dyDescent="0.3">
      <c r="A81" s="58">
        <v>1135</v>
      </c>
      <c r="B81" s="56">
        <v>42228</v>
      </c>
      <c r="C81" s="50" t="s">
        <v>99</v>
      </c>
      <c r="D81" s="57" t="s">
        <v>97</v>
      </c>
      <c r="F81" s="48">
        <v>55</v>
      </c>
      <c r="H81" s="48">
        <f t="shared" si="1"/>
        <v>496.3900000000001</v>
      </c>
    </row>
    <row r="82" spans="1:14" hidden="1" x14ac:dyDescent="0.3">
      <c r="A82" s="58" t="s">
        <v>93</v>
      </c>
      <c r="B82" s="56">
        <v>42229</v>
      </c>
      <c r="C82" s="50" t="s">
        <v>127</v>
      </c>
      <c r="D82" s="57" t="s">
        <v>128</v>
      </c>
      <c r="G82" s="48">
        <v>461</v>
      </c>
      <c r="H82" s="48">
        <f t="shared" si="1"/>
        <v>957.3900000000001</v>
      </c>
    </row>
    <row r="83" spans="1:14" hidden="1" x14ac:dyDescent="0.3">
      <c r="A83" s="58">
        <v>1136</v>
      </c>
      <c r="B83" s="56">
        <v>42230</v>
      </c>
      <c r="C83" s="50" t="s">
        <v>72</v>
      </c>
      <c r="D83" s="57" t="s">
        <v>129</v>
      </c>
      <c r="F83" s="48">
        <v>400</v>
      </c>
      <c r="H83" s="48">
        <f t="shared" si="1"/>
        <v>557.3900000000001</v>
      </c>
    </row>
    <row r="84" spans="1:14" hidden="1" x14ac:dyDescent="0.3">
      <c r="A84" s="58" t="s">
        <v>113</v>
      </c>
      <c r="B84" s="56">
        <v>42230</v>
      </c>
      <c r="C84" s="50" t="s">
        <v>89</v>
      </c>
      <c r="D84" s="57" t="s">
        <v>130</v>
      </c>
      <c r="F84" s="48">
        <v>49.95</v>
      </c>
      <c r="H84" s="48">
        <f t="shared" si="1"/>
        <v>507.44000000000011</v>
      </c>
    </row>
    <row r="85" spans="1:14" hidden="1" x14ac:dyDescent="0.3">
      <c r="A85" s="58" t="s">
        <v>93</v>
      </c>
      <c r="B85" s="56">
        <v>42230</v>
      </c>
      <c r="C85" s="50" t="s">
        <v>89</v>
      </c>
      <c r="D85" s="57" t="s">
        <v>89</v>
      </c>
      <c r="G85" s="48">
        <v>30</v>
      </c>
      <c r="H85" s="48">
        <f t="shared" si="1"/>
        <v>537.44000000000005</v>
      </c>
    </row>
    <row r="86" spans="1:14" hidden="1" x14ac:dyDescent="0.3">
      <c r="A86" s="58" t="s">
        <v>93</v>
      </c>
      <c r="B86" s="56">
        <v>42230</v>
      </c>
      <c r="C86" s="50" t="s">
        <v>89</v>
      </c>
      <c r="D86" s="57" t="s">
        <v>89</v>
      </c>
      <c r="G86" s="48">
        <v>10</v>
      </c>
      <c r="H86" s="48">
        <f t="shared" si="1"/>
        <v>547.44000000000005</v>
      </c>
      <c r="N86" s="50" t="s">
        <v>35</v>
      </c>
    </row>
    <row r="87" spans="1:14" hidden="1" x14ac:dyDescent="0.3">
      <c r="A87" s="58">
        <v>1137</v>
      </c>
      <c r="B87" s="56">
        <v>42231</v>
      </c>
      <c r="C87" s="50" t="s">
        <v>99</v>
      </c>
      <c r="D87" s="57" t="s">
        <v>97</v>
      </c>
      <c r="F87" s="48">
        <v>79</v>
      </c>
      <c r="H87" s="48">
        <f t="shared" si="1"/>
        <v>468.44000000000005</v>
      </c>
    </row>
    <row r="88" spans="1:14" hidden="1" x14ac:dyDescent="0.3">
      <c r="A88" s="58">
        <v>1138</v>
      </c>
      <c r="B88" s="56">
        <v>42231</v>
      </c>
      <c r="C88" s="50" t="s">
        <v>72</v>
      </c>
      <c r="D88" s="57" t="s">
        <v>97</v>
      </c>
      <c r="F88" s="48">
        <v>137.5</v>
      </c>
      <c r="H88" s="48">
        <f t="shared" si="1"/>
        <v>330.94000000000005</v>
      </c>
    </row>
    <row r="89" spans="1:14" hidden="1" x14ac:dyDescent="0.3">
      <c r="A89" s="58" t="s">
        <v>93</v>
      </c>
      <c r="B89" s="56">
        <v>42233</v>
      </c>
      <c r="C89" s="50" t="s">
        <v>131</v>
      </c>
      <c r="D89" s="57" t="s">
        <v>131</v>
      </c>
      <c r="G89" s="48">
        <v>1148</v>
      </c>
      <c r="H89" s="48">
        <f t="shared" si="1"/>
        <v>1478.94</v>
      </c>
    </row>
    <row r="90" spans="1:14" hidden="1" x14ac:dyDescent="0.3">
      <c r="A90" s="58" t="s">
        <v>93</v>
      </c>
      <c r="B90" s="56">
        <v>42234</v>
      </c>
      <c r="C90" s="50" t="s">
        <v>89</v>
      </c>
      <c r="D90" s="57" t="s">
        <v>89</v>
      </c>
      <c r="G90" s="48">
        <v>15</v>
      </c>
      <c r="H90" s="48">
        <f t="shared" si="1"/>
        <v>1493.94</v>
      </c>
    </row>
    <row r="91" spans="1:14" hidden="1" x14ac:dyDescent="0.3">
      <c r="A91" s="58">
        <v>1139</v>
      </c>
      <c r="B91" s="56">
        <v>42235</v>
      </c>
      <c r="C91" s="50" t="s">
        <v>98</v>
      </c>
      <c r="D91" s="57" t="s">
        <v>97</v>
      </c>
      <c r="F91" s="48">
        <v>47</v>
      </c>
      <c r="H91" s="48">
        <f t="shared" si="1"/>
        <v>1446.94</v>
      </c>
    </row>
    <row r="92" spans="1:14" hidden="1" x14ac:dyDescent="0.3">
      <c r="A92" s="58">
        <v>1140</v>
      </c>
      <c r="B92" s="56">
        <v>42235</v>
      </c>
      <c r="C92" s="50" t="s">
        <v>125</v>
      </c>
      <c r="D92" s="57" t="s">
        <v>97</v>
      </c>
      <c r="F92" s="48">
        <v>62</v>
      </c>
      <c r="H92" s="48">
        <f t="shared" si="1"/>
        <v>1384.94</v>
      </c>
    </row>
    <row r="93" spans="1:14" hidden="1" x14ac:dyDescent="0.3">
      <c r="A93" s="58" t="s">
        <v>35</v>
      </c>
      <c r="B93" s="56">
        <v>42235</v>
      </c>
      <c r="C93" s="50" t="s">
        <v>112</v>
      </c>
      <c r="D93" s="57" t="s">
        <v>97</v>
      </c>
      <c r="F93" s="48">
        <v>190</v>
      </c>
      <c r="H93" s="48">
        <f t="shared" si="1"/>
        <v>1194.94</v>
      </c>
    </row>
    <row r="94" spans="1:14" hidden="1" x14ac:dyDescent="0.3">
      <c r="A94" s="58">
        <v>1143</v>
      </c>
      <c r="B94" s="56">
        <v>42235</v>
      </c>
      <c r="C94" s="50" t="s">
        <v>72</v>
      </c>
      <c r="D94" s="57" t="s">
        <v>129</v>
      </c>
      <c r="F94" s="48">
        <v>35</v>
      </c>
      <c r="H94" s="48">
        <f t="shared" si="1"/>
        <v>1159.94</v>
      </c>
    </row>
    <row r="95" spans="1:14" hidden="1" x14ac:dyDescent="0.3">
      <c r="A95" s="58" t="s">
        <v>88</v>
      </c>
      <c r="B95" s="56">
        <v>42237</v>
      </c>
      <c r="C95" s="50" t="s">
        <v>89</v>
      </c>
      <c r="D95" s="57" t="s">
        <v>89</v>
      </c>
      <c r="G95" s="48">
        <v>65</v>
      </c>
      <c r="H95" s="48">
        <f t="shared" ref="H95:H158" si="2">H94-F95+G95</f>
        <v>1224.94</v>
      </c>
    </row>
    <row r="96" spans="1:14" hidden="1" x14ac:dyDescent="0.3">
      <c r="A96" s="58">
        <v>1142</v>
      </c>
      <c r="B96" s="56">
        <v>42238</v>
      </c>
      <c r="C96" s="50" t="s">
        <v>99</v>
      </c>
      <c r="D96" s="57" t="s">
        <v>97</v>
      </c>
      <c r="F96" s="48">
        <v>47</v>
      </c>
      <c r="H96" s="48">
        <f t="shared" si="2"/>
        <v>1177.94</v>
      </c>
    </row>
    <row r="97" spans="1:8" hidden="1" x14ac:dyDescent="0.3">
      <c r="A97" s="58">
        <v>1144</v>
      </c>
      <c r="B97" s="56">
        <v>42241</v>
      </c>
      <c r="C97" s="50" t="s">
        <v>72</v>
      </c>
      <c r="D97" s="57" t="s">
        <v>97</v>
      </c>
      <c r="F97" s="48">
        <v>170.5</v>
      </c>
      <c r="H97" s="48">
        <f t="shared" si="2"/>
        <v>1007.44</v>
      </c>
    </row>
    <row r="98" spans="1:8" hidden="1" x14ac:dyDescent="0.3">
      <c r="A98" s="58" t="s">
        <v>88</v>
      </c>
      <c r="B98" s="56">
        <v>42241</v>
      </c>
      <c r="C98" s="50" t="s">
        <v>89</v>
      </c>
      <c r="D98" s="57" t="s">
        <v>89</v>
      </c>
      <c r="G98" s="48">
        <v>30</v>
      </c>
      <c r="H98" s="48">
        <f t="shared" si="2"/>
        <v>1037.44</v>
      </c>
    </row>
    <row r="99" spans="1:8" hidden="1" x14ac:dyDescent="0.3">
      <c r="A99" s="58" t="s">
        <v>88</v>
      </c>
      <c r="B99" s="56">
        <v>42244</v>
      </c>
      <c r="C99" s="50" t="s">
        <v>89</v>
      </c>
      <c r="D99" s="57" t="s">
        <v>89</v>
      </c>
      <c r="G99" s="48">
        <v>55</v>
      </c>
      <c r="H99" s="48">
        <f t="shared" si="2"/>
        <v>1092.44</v>
      </c>
    </row>
    <row r="100" spans="1:8" hidden="1" x14ac:dyDescent="0.3">
      <c r="A100" s="58">
        <v>1145</v>
      </c>
      <c r="B100" s="56">
        <v>42245</v>
      </c>
      <c r="C100" s="50" t="s">
        <v>120</v>
      </c>
      <c r="D100" s="57" t="s">
        <v>97</v>
      </c>
      <c r="F100" s="48">
        <v>62</v>
      </c>
      <c r="H100" s="48">
        <f t="shared" si="2"/>
        <v>1030.44</v>
      </c>
    </row>
    <row r="101" spans="1:8" hidden="1" x14ac:dyDescent="0.3">
      <c r="A101" s="58">
        <v>1146</v>
      </c>
      <c r="B101" s="56">
        <v>42248</v>
      </c>
      <c r="C101" s="50" t="s">
        <v>72</v>
      </c>
      <c r="D101" s="57" t="s">
        <v>97</v>
      </c>
      <c r="F101" s="48">
        <v>230</v>
      </c>
      <c r="H101" s="48">
        <f t="shared" si="2"/>
        <v>800.44</v>
      </c>
    </row>
    <row r="102" spans="1:8" hidden="1" x14ac:dyDescent="0.3">
      <c r="A102" s="58" t="s">
        <v>88</v>
      </c>
      <c r="B102" s="56">
        <v>42248</v>
      </c>
      <c r="C102" s="50" t="s">
        <v>89</v>
      </c>
      <c r="D102" s="57" t="s">
        <v>89</v>
      </c>
      <c r="G102" s="48">
        <v>55</v>
      </c>
      <c r="H102" s="48">
        <f t="shared" si="2"/>
        <v>855.44</v>
      </c>
    </row>
    <row r="103" spans="1:8" hidden="1" x14ac:dyDescent="0.3">
      <c r="A103" s="58">
        <v>1147</v>
      </c>
      <c r="B103" s="56">
        <v>42249</v>
      </c>
      <c r="C103" s="50" t="s">
        <v>72</v>
      </c>
      <c r="D103" s="57" t="s">
        <v>132</v>
      </c>
      <c r="F103" s="48">
        <v>465</v>
      </c>
      <c r="H103" s="48">
        <f t="shared" si="2"/>
        <v>390.44000000000005</v>
      </c>
    </row>
    <row r="104" spans="1:8" hidden="1" x14ac:dyDescent="0.3">
      <c r="A104" s="58" t="s">
        <v>113</v>
      </c>
      <c r="B104" s="56">
        <v>42251</v>
      </c>
      <c r="C104" s="50" t="s">
        <v>89</v>
      </c>
      <c r="D104" s="57" t="s">
        <v>89</v>
      </c>
      <c r="F104" s="48">
        <v>90.07</v>
      </c>
      <c r="H104" s="48">
        <f t="shared" si="2"/>
        <v>300.37000000000006</v>
      </c>
    </row>
    <row r="105" spans="1:8" hidden="1" x14ac:dyDescent="0.3">
      <c r="A105" s="58" t="s">
        <v>88</v>
      </c>
      <c r="B105" s="56">
        <v>42251</v>
      </c>
      <c r="C105" s="50" t="s">
        <v>133</v>
      </c>
      <c r="D105" s="57" t="s">
        <v>134</v>
      </c>
      <c r="G105" s="48">
        <v>431</v>
      </c>
      <c r="H105" s="48">
        <f t="shared" si="2"/>
        <v>731.37000000000012</v>
      </c>
    </row>
    <row r="106" spans="1:8" hidden="1" x14ac:dyDescent="0.3">
      <c r="A106" s="58" t="s">
        <v>88</v>
      </c>
      <c r="B106" s="56">
        <v>42251</v>
      </c>
      <c r="C106" s="50" t="s">
        <v>89</v>
      </c>
      <c r="D106" s="57" t="s">
        <v>89</v>
      </c>
      <c r="G106" s="48">
        <v>25</v>
      </c>
      <c r="H106" s="48">
        <f t="shared" si="2"/>
        <v>756.37000000000012</v>
      </c>
    </row>
    <row r="107" spans="1:8" hidden="1" x14ac:dyDescent="0.3">
      <c r="A107" s="58">
        <v>1148</v>
      </c>
      <c r="B107" s="56">
        <v>42254</v>
      </c>
      <c r="C107" s="50" t="s">
        <v>99</v>
      </c>
      <c r="D107" s="57" t="s">
        <v>97</v>
      </c>
      <c r="F107" s="48">
        <v>60</v>
      </c>
      <c r="H107" s="48">
        <f t="shared" si="2"/>
        <v>696.37000000000012</v>
      </c>
    </row>
    <row r="108" spans="1:8" hidden="1" x14ac:dyDescent="0.3">
      <c r="A108" s="58">
        <v>1149</v>
      </c>
      <c r="B108" s="56">
        <v>42256</v>
      </c>
      <c r="C108" s="50" t="s">
        <v>126</v>
      </c>
      <c r="D108" s="57" t="s">
        <v>97</v>
      </c>
      <c r="F108" s="48">
        <v>61</v>
      </c>
      <c r="H108" s="48">
        <f t="shared" si="2"/>
        <v>635.37000000000012</v>
      </c>
    </row>
    <row r="109" spans="1:8" hidden="1" x14ac:dyDescent="0.3">
      <c r="A109" s="58" t="s">
        <v>88</v>
      </c>
      <c r="B109" s="56">
        <v>42256</v>
      </c>
      <c r="C109" s="50" t="s">
        <v>89</v>
      </c>
      <c r="D109" s="57" t="s">
        <v>89</v>
      </c>
      <c r="G109" s="48">
        <v>40</v>
      </c>
      <c r="H109" s="48">
        <f t="shared" si="2"/>
        <v>675.37000000000012</v>
      </c>
    </row>
    <row r="110" spans="1:8" hidden="1" x14ac:dyDescent="0.3">
      <c r="A110" s="58" t="s">
        <v>88</v>
      </c>
      <c r="B110" s="56">
        <v>42258</v>
      </c>
      <c r="C110" s="50" t="s">
        <v>89</v>
      </c>
      <c r="D110" s="57" t="s">
        <v>89</v>
      </c>
      <c r="G110" s="48">
        <v>19</v>
      </c>
      <c r="H110" s="48">
        <f t="shared" si="2"/>
        <v>694.37000000000012</v>
      </c>
    </row>
    <row r="111" spans="1:8" hidden="1" x14ac:dyDescent="0.3">
      <c r="A111" s="58" t="s">
        <v>88</v>
      </c>
      <c r="B111" s="56">
        <v>42258</v>
      </c>
      <c r="C111" s="50" t="s">
        <v>89</v>
      </c>
      <c r="D111" s="57" t="s">
        <v>89</v>
      </c>
      <c r="G111" s="48">
        <v>100</v>
      </c>
      <c r="H111" s="48">
        <f t="shared" si="2"/>
        <v>794.37000000000012</v>
      </c>
    </row>
    <row r="112" spans="1:8" hidden="1" x14ac:dyDescent="0.3">
      <c r="A112" s="58" t="s">
        <v>88</v>
      </c>
      <c r="B112" s="56">
        <v>42258</v>
      </c>
      <c r="C112" s="50" t="s">
        <v>127</v>
      </c>
      <c r="D112" s="57" t="s">
        <v>128</v>
      </c>
      <c r="G112" s="48">
        <v>512</v>
      </c>
      <c r="H112" s="48">
        <f t="shared" si="2"/>
        <v>1306.3700000000001</v>
      </c>
    </row>
    <row r="113" spans="1:12" hidden="1" x14ac:dyDescent="0.3">
      <c r="A113" s="58">
        <v>1150</v>
      </c>
      <c r="B113" s="56">
        <v>42259</v>
      </c>
      <c r="C113" s="50" t="s">
        <v>120</v>
      </c>
      <c r="D113" s="57" t="s">
        <v>97</v>
      </c>
      <c r="F113" s="48">
        <v>74</v>
      </c>
      <c r="H113" s="48">
        <f t="shared" si="2"/>
        <v>1232.3700000000001</v>
      </c>
    </row>
    <row r="114" spans="1:12" hidden="1" x14ac:dyDescent="0.3">
      <c r="A114" s="58" t="s">
        <v>88</v>
      </c>
      <c r="B114" s="56">
        <v>42262</v>
      </c>
      <c r="C114" s="50" t="s">
        <v>89</v>
      </c>
      <c r="D114" s="57" t="s">
        <v>89</v>
      </c>
      <c r="G114" s="48">
        <v>75</v>
      </c>
      <c r="H114" s="48">
        <f t="shared" si="2"/>
        <v>1307.3700000000001</v>
      </c>
    </row>
    <row r="115" spans="1:12" hidden="1" x14ac:dyDescent="0.3">
      <c r="A115" s="58">
        <v>1151</v>
      </c>
      <c r="B115" s="56">
        <v>42263</v>
      </c>
      <c r="C115" s="50" t="s">
        <v>98</v>
      </c>
      <c r="D115" s="57" t="s">
        <v>97</v>
      </c>
      <c r="F115" s="48">
        <v>36</v>
      </c>
      <c r="H115" s="48">
        <f t="shared" si="2"/>
        <v>1271.3700000000001</v>
      </c>
    </row>
    <row r="116" spans="1:12" hidden="1" x14ac:dyDescent="0.3">
      <c r="A116" s="58" t="s">
        <v>88</v>
      </c>
      <c r="B116" s="56">
        <v>42265</v>
      </c>
      <c r="C116" s="50" t="s">
        <v>89</v>
      </c>
      <c r="D116" s="57" t="s">
        <v>89</v>
      </c>
      <c r="G116" s="48">
        <v>10</v>
      </c>
      <c r="H116" s="48">
        <f t="shared" si="2"/>
        <v>1281.3700000000001</v>
      </c>
      <c r="K116" s="70"/>
    </row>
    <row r="117" spans="1:12" hidden="1" x14ac:dyDescent="0.3">
      <c r="A117" s="58" t="s">
        <v>88</v>
      </c>
      <c r="B117" s="56">
        <v>42265</v>
      </c>
      <c r="C117" s="50" t="s">
        <v>89</v>
      </c>
      <c r="D117" s="57" t="s">
        <v>89</v>
      </c>
      <c r="G117" s="48">
        <v>27</v>
      </c>
      <c r="H117" s="48">
        <f t="shared" si="2"/>
        <v>1308.3700000000001</v>
      </c>
    </row>
    <row r="118" spans="1:12" hidden="1" x14ac:dyDescent="0.3">
      <c r="A118" s="58" t="s">
        <v>88</v>
      </c>
      <c r="B118" s="56">
        <v>42269</v>
      </c>
      <c r="C118" s="50" t="s">
        <v>89</v>
      </c>
      <c r="D118" s="57" t="s">
        <v>89</v>
      </c>
      <c r="G118" s="48">
        <v>15</v>
      </c>
      <c r="H118" s="48">
        <f t="shared" si="2"/>
        <v>1323.3700000000001</v>
      </c>
    </row>
    <row r="119" spans="1:12" hidden="1" x14ac:dyDescent="0.3">
      <c r="A119" s="58">
        <v>1152</v>
      </c>
      <c r="B119" s="56">
        <v>42278</v>
      </c>
      <c r="C119" s="50" t="s">
        <v>72</v>
      </c>
      <c r="D119" s="57" t="s">
        <v>135</v>
      </c>
      <c r="F119" s="48">
        <v>480</v>
      </c>
      <c r="H119" s="48">
        <f t="shared" si="2"/>
        <v>843.37000000000012</v>
      </c>
    </row>
    <row r="120" spans="1:12" hidden="1" x14ac:dyDescent="0.3">
      <c r="A120" s="58">
        <v>1087</v>
      </c>
      <c r="B120" s="56" t="s">
        <v>136</v>
      </c>
      <c r="C120" s="50" t="s">
        <v>137</v>
      </c>
      <c r="D120" s="57" t="s">
        <v>138</v>
      </c>
      <c r="E120" s="57" t="s">
        <v>22</v>
      </c>
      <c r="F120" s="48">
        <v>174</v>
      </c>
      <c r="H120" s="48">
        <f t="shared" si="2"/>
        <v>669.37000000000012</v>
      </c>
      <c r="K120" s="70"/>
      <c r="L120" s="70"/>
    </row>
    <row r="121" spans="1:12" hidden="1" x14ac:dyDescent="0.3">
      <c r="A121" s="58" t="s">
        <v>93</v>
      </c>
      <c r="B121" s="56">
        <v>42269</v>
      </c>
      <c r="C121" s="50" t="s">
        <v>133</v>
      </c>
      <c r="D121" s="57" t="s">
        <v>139</v>
      </c>
      <c r="G121" s="48">
        <v>184.75</v>
      </c>
      <c r="H121" s="48">
        <f t="shared" si="2"/>
        <v>854.12000000000012</v>
      </c>
    </row>
    <row r="122" spans="1:12" hidden="1" x14ac:dyDescent="0.3">
      <c r="A122" s="58" t="s">
        <v>88</v>
      </c>
      <c r="B122" s="56">
        <v>42272</v>
      </c>
      <c r="C122" s="50" t="s">
        <v>89</v>
      </c>
      <c r="D122" s="57" t="s">
        <v>89</v>
      </c>
      <c r="G122" s="48">
        <v>20</v>
      </c>
      <c r="H122" s="48">
        <f t="shared" si="2"/>
        <v>874.12000000000012</v>
      </c>
    </row>
    <row r="123" spans="1:12" hidden="1" x14ac:dyDescent="0.3">
      <c r="A123" s="58" t="s">
        <v>88</v>
      </c>
      <c r="B123" s="56">
        <v>42272</v>
      </c>
      <c r="C123" s="50" t="s">
        <v>89</v>
      </c>
      <c r="D123" s="57" t="s">
        <v>89</v>
      </c>
      <c r="G123" s="48">
        <v>30</v>
      </c>
      <c r="H123" s="48">
        <f t="shared" si="2"/>
        <v>904.12000000000012</v>
      </c>
    </row>
    <row r="124" spans="1:12" hidden="1" x14ac:dyDescent="0.3">
      <c r="A124" s="58">
        <v>1153</v>
      </c>
      <c r="B124" s="56">
        <v>42272</v>
      </c>
      <c r="C124" s="50" t="s">
        <v>112</v>
      </c>
      <c r="D124" s="57" t="s">
        <v>97</v>
      </c>
      <c r="F124" s="48">
        <v>297.5</v>
      </c>
      <c r="H124" s="48">
        <f t="shared" si="2"/>
        <v>606.62000000000012</v>
      </c>
    </row>
    <row r="125" spans="1:12" hidden="1" x14ac:dyDescent="0.3">
      <c r="A125" s="58" t="s">
        <v>93</v>
      </c>
      <c r="B125" s="56">
        <v>42275</v>
      </c>
      <c r="C125" s="50" t="s">
        <v>107</v>
      </c>
      <c r="D125" s="57" t="s">
        <v>108</v>
      </c>
      <c r="G125" s="48">
        <v>1808.44</v>
      </c>
      <c r="H125" s="48">
        <f t="shared" si="2"/>
        <v>2415.0600000000004</v>
      </c>
    </row>
    <row r="126" spans="1:12" hidden="1" x14ac:dyDescent="0.3">
      <c r="A126" s="58" t="s">
        <v>88</v>
      </c>
      <c r="B126" s="56">
        <v>42275</v>
      </c>
      <c r="C126" s="50" t="s">
        <v>140</v>
      </c>
      <c r="D126" s="57" t="s">
        <v>140</v>
      </c>
      <c r="G126" s="48">
        <v>120</v>
      </c>
      <c r="H126" s="48">
        <f t="shared" si="2"/>
        <v>2535.0600000000004</v>
      </c>
    </row>
    <row r="127" spans="1:12" hidden="1" x14ac:dyDescent="0.3">
      <c r="A127" s="58">
        <v>1155</v>
      </c>
      <c r="B127" s="56">
        <v>42275</v>
      </c>
      <c r="C127" s="50" t="s">
        <v>137</v>
      </c>
      <c r="D127" s="57" t="s">
        <v>138</v>
      </c>
      <c r="F127" s="48">
        <v>240</v>
      </c>
      <c r="H127" s="48">
        <f t="shared" si="2"/>
        <v>2295.0600000000004</v>
      </c>
    </row>
    <row r="128" spans="1:12" hidden="1" x14ac:dyDescent="0.3">
      <c r="A128" s="58">
        <v>1156</v>
      </c>
      <c r="B128" s="56">
        <v>42275</v>
      </c>
      <c r="C128" s="50" t="s">
        <v>141</v>
      </c>
      <c r="D128" s="57" t="s">
        <v>142</v>
      </c>
      <c r="F128" s="48">
        <v>600</v>
      </c>
      <c r="H128" s="48">
        <f t="shared" si="2"/>
        <v>1695.0600000000004</v>
      </c>
    </row>
    <row r="129" spans="1:8" hidden="1" x14ac:dyDescent="0.3">
      <c r="A129" s="58">
        <v>1157</v>
      </c>
      <c r="B129" s="56">
        <v>42275</v>
      </c>
      <c r="C129" s="50" t="s">
        <v>72</v>
      </c>
      <c r="D129" s="57" t="s">
        <v>97</v>
      </c>
      <c r="F129" s="48">
        <v>1274.49</v>
      </c>
      <c r="H129" s="48">
        <f t="shared" si="2"/>
        <v>420.57000000000039</v>
      </c>
    </row>
    <row r="130" spans="1:8" hidden="1" x14ac:dyDescent="0.3">
      <c r="A130" s="58">
        <v>1158</v>
      </c>
      <c r="B130" s="56">
        <v>42275</v>
      </c>
      <c r="C130" s="50" t="s">
        <v>72</v>
      </c>
      <c r="D130" s="57" t="s">
        <v>143</v>
      </c>
      <c r="F130" s="48">
        <v>580</v>
      </c>
      <c r="H130" s="48">
        <f t="shared" si="2"/>
        <v>-159.42999999999961</v>
      </c>
    </row>
    <row r="131" spans="1:8" hidden="1" x14ac:dyDescent="0.3">
      <c r="A131" s="58">
        <v>1159</v>
      </c>
      <c r="B131" s="56">
        <v>42277</v>
      </c>
      <c r="C131" s="50" t="s">
        <v>98</v>
      </c>
      <c r="D131" s="57" t="s">
        <v>97</v>
      </c>
      <c r="F131" s="48">
        <v>32</v>
      </c>
      <c r="H131" s="48">
        <f t="shared" si="2"/>
        <v>-191.42999999999961</v>
      </c>
    </row>
    <row r="132" spans="1:8" hidden="1" x14ac:dyDescent="0.3">
      <c r="A132" s="58">
        <v>1160</v>
      </c>
      <c r="B132" s="56">
        <v>42277</v>
      </c>
      <c r="C132" s="50" t="s">
        <v>120</v>
      </c>
      <c r="D132" s="57" t="s">
        <v>97</v>
      </c>
      <c r="F132" s="48">
        <v>59.2</v>
      </c>
      <c r="H132" s="48">
        <f t="shared" si="2"/>
        <v>-250.6299999999996</v>
      </c>
    </row>
    <row r="133" spans="1:8" hidden="1" x14ac:dyDescent="0.3">
      <c r="A133" s="58">
        <v>1161</v>
      </c>
      <c r="B133" s="56">
        <v>42277</v>
      </c>
      <c r="C133" s="50" t="s">
        <v>112</v>
      </c>
      <c r="D133" s="57" t="s">
        <v>97</v>
      </c>
      <c r="F133" s="48">
        <v>142.44999999999999</v>
      </c>
      <c r="H133" s="48">
        <f t="shared" si="2"/>
        <v>-393.07999999999959</v>
      </c>
    </row>
    <row r="134" spans="1:8" hidden="1" x14ac:dyDescent="0.3">
      <c r="A134" s="58">
        <v>1162</v>
      </c>
      <c r="B134" s="56">
        <v>42277</v>
      </c>
      <c r="C134" s="50" t="s">
        <v>126</v>
      </c>
      <c r="D134" s="57" t="s">
        <v>97</v>
      </c>
      <c r="F134" s="48">
        <v>29</v>
      </c>
      <c r="H134" s="48">
        <f t="shared" si="2"/>
        <v>-422.07999999999959</v>
      </c>
    </row>
    <row r="135" spans="1:8" hidden="1" x14ac:dyDescent="0.3">
      <c r="A135" s="58">
        <v>1163</v>
      </c>
      <c r="B135" s="56">
        <v>42277</v>
      </c>
      <c r="C135" s="50" t="s">
        <v>72</v>
      </c>
      <c r="D135" s="57" t="s">
        <v>144</v>
      </c>
      <c r="F135" s="48">
        <v>532.32000000000005</v>
      </c>
      <c r="H135" s="48">
        <f t="shared" si="2"/>
        <v>-954.39999999999964</v>
      </c>
    </row>
    <row r="136" spans="1:8" hidden="1" x14ac:dyDescent="0.3">
      <c r="A136" s="58">
        <v>1154</v>
      </c>
      <c r="B136" s="56">
        <v>42272</v>
      </c>
      <c r="C136" s="50" t="s">
        <v>145</v>
      </c>
      <c r="D136" s="57" t="s">
        <v>97</v>
      </c>
      <c r="F136" s="48">
        <v>46</v>
      </c>
      <c r="H136" s="48">
        <f t="shared" si="2"/>
        <v>-1000.3999999999996</v>
      </c>
    </row>
    <row r="137" spans="1:8" hidden="1" x14ac:dyDescent="0.3">
      <c r="A137" s="58" t="s">
        <v>93</v>
      </c>
      <c r="B137" s="56">
        <v>42276</v>
      </c>
      <c r="C137" s="50" t="s">
        <v>89</v>
      </c>
      <c r="D137" s="57" t="s">
        <v>89</v>
      </c>
      <c r="G137" s="48">
        <v>15</v>
      </c>
      <c r="H137" s="48">
        <f t="shared" si="2"/>
        <v>-985.39999999999964</v>
      </c>
    </row>
    <row r="138" spans="1:8" hidden="1" x14ac:dyDescent="0.3">
      <c r="A138" s="58" t="s">
        <v>93</v>
      </c>
      <c r="B138" s="56">
        <v>42279</v>
      </c>
      <c r="C138" s="50" t="s">
        <v>89</v>
      </c>
      <c r="D138" s="57" t="s">
        <v>89</v>
      </c>
      <c r="G138" s="48">
        <v>95</v>
      </c>
      <c r="H138" s="48">
        <f t="shared" si="2"/>
        <v>-890.39999999999964</v>
      </c>
    </row>
    <row r="139" spans="1:8" hidden="1" x14ac:dyDescent="0.3">
      <c r="A139" s="58" t="s">
        <v>113</v>
      </c>
      <c r="B139" s="56">
        <v>42279</v>
      </c>
      <c r="C139" s="50" t="s">
        <v>89</v>
      </c>
      <c r="D139" s="57" t="s">
        <v>89</v>
      </c>
      <c r="F139" s="48">
        <v>92.07</v>
      </c>
      <c r="H139" s="48">
        <f t="shared" si="2"/>
        <v>-982.46999999999957</v>
      </c>
    </row>
    <row r="140" spans="1:8" hidden="1" x14ac:dyDescent="0.3">
      <c r="A140" s="58" t="s">
        <v>88</v>
      </c>
      <c r="B140" s="56">
        <v>42283</v>
      </c>
      <c r="C140" s="50" t="s">
        <v>89</v>
      </c>
      <c r="D140" s="57" t="s">
        <v>89</v>
      </c>
      <c r="G140" s="48">
        <v>45</v>
      </c>
      <c r="H140" s="48">
        <f t="shared" si="2"/>
        <v>-937.46999999999957</v>
      </c>
    </row>
    <row r="141" spans="1:8" hidden="1" x14ac:dyDescent="0.3">
      <c r="A141" s="58" t="s">
        <v>88</v>
      </c>
      <c r="B141" s="56">
        <v>42283</v>
      </c>
      <c r="C141" s="50" t="s">
        <v>89</v>
      </c>
      <c r="D141" s="57" t="s">
        <v>89</v>
      </c>
      <c r="G141" s="48">
        <v>25</v>
      </c>
      <c r="H141" s="48">
        <f t="shared" si="2"/>
        <v>-912.46999999999957</v>
      </c>
    </row>
    <row r="142" spans="1:8" hidden="1" x14ac:dyDescent="0.3">
      <c r="A142" s="58" t="s">
        <v>88</v>
      </c>
      <c r="B142" s="56">
        <v>42283</v>
      </c>
      <c r="C142" s="50" t="s">
        <v>89</v>
      </c>
      <c r="D142" s="57" t="s">
        <v>89</v>
      </c>
      <c r="G142" s="48">
        <v>15</v>
      </c>
      <c r="H142" s="48">
        <f t="shared" si="2"/>
        <v>-897.46999999999957</v>
      </c>
    </row>
    <row r="143" spans="1:8" hidden="1" x14ac:dyDescent="0.3">
      <c r="A143" s="58" t="s">
        <v>88</v>
      </c>
      <c r="B143" s="56">
        <v>42283</v>
      </c>
      <c r="C143" s="50" t="s">
        <v>133</v>
      </c>
      <c r="D143" s="57" t="s">
        <v>146</v>
      </c>
      <c r="G143" s="48">
        <v>790</v>
      </c>
      <c r="H143" s="48">
        <f t="shared" si="2"/>
        <v>-107.46999999999957</v>
      </c>
    </row>
    <row r="144" spans="1:8" hidden="1" x14ac:dyDescent="0.3">
      <c r="A144" s="58" t="s">
        <v>88</v>
      </c>
      <c r="B144" s="56">
        <v>42287</v>
      </c>
      <c r="C144" s="50" t="s">
        <v>121</v>
      </c>
      <c r="D144" s="57" t="s">
        <v>146</v>
      </c>
      <c r="G144" s="48">
        <v>936.36</v>
      </c>
      <c r="H144" s="48">
        <f t="shared" si="2"/>
        <v>828.89000000000044</v>
      </c>
    </row>
    <row r="145" spans="1:8" hidden="1" x14ac:dyDescent="0.3">
      <c r="A145" s="58">
        <v>1164</v>
      </c>
      <c r="B145" s="56">
        <v>42286</v>
      </c>
      <c r="C145" s="50" t="s">
        <v>147</v>
      </c>
      <c r="D145" s="57" t="s">
        <v>97</v>
      </c>
      <c r="F145" s="48">
        <v>83</v>
      </c>
      <c r="H145" s="48">
        <f t="shared" si="2"/>
        <v>745.89000000000044</v>
      </c>
    </row>
    <row r="146" spans="1:8" hidden="1" x14ac:dyDescent="0.3">
      <c r="A146" s="58">
        <v>1165</v>
      </c>
      <c r="B146" s="56">
        <v>42290</v>
      </c>
      <c r="C146" s="50" t="s">
        <v>72</v>
      </c>
      <c r="D146" s="57" t="s">
        <v>148</v>
      </c>
      <c r="F146" s="48">
        <v>210</v>
      </c>
      <c r="H146" s="48">
        <f t="shared" si="2"/>
        <v>535.89000000000044</v>
      </c>
    </row>
    <row r="147" spans="1:8" hidden="1" x14ac:dyDescent="0.3">
      <c r="A147" s="58" t="s">
        <v>93</v>
      </c>
      <c r="B147" s="56">
        <v>42286</v>
      </c>
      <c r="C147" s="50" t="s">
        <v>89</v>
      </c>
      <c r="D147" s="57" t="s">
        <v>89</v>
      </c>
      <c r="G147" s="48">
        <v>45</v>
      </c>
      <c r="H147" s="48">
        <f t="shared" si="2"/>
        <v>580.89000000000044</v>
      </c>
    </row>
    <row r="148" spans="1:8" hidden="1" x14ac:dyDescent="0.3">
      <c r="A148" s="58" t="s">
        <v>88</v>
      </c>
      <c r="B148" s="56">
        <v>42290</v>
      </c>
      <c r="C148" s="50" t="s">
        <v>102</v>
      </c>
      <c r="D148" s="57" t="s">
        <v>128</v>
      </c>
      <c r="G148" s="48">
        <v>523</v>
      </c>
      <c r="H148" s="48">
        <f t="shared" si="2"/>
        <v>1103.8900000000003</v>
      </c>
    </row>
    <row r="149" spans="1:8" hidden="1" x14ac:dyDescent="0.3">
      <c r="A149" s="58">
        <v>1166</v>
      </c>
      <c r="B149" s="56">
        <v>42290</v>
      </c>
      <c r="C149" s="50" t="s">
        <v>85</v>
      </c>
      <c r="D149" s="57" t="s">
        <v>85</v>
      </c>
      <c r="F149" s="48">
        <v>60</v>
      </c>
      <c r="H149" s="48">
        <f t="shared" si="2"/>
        <v>1043.8900000000003</v>
      </c>
    </row>
    <row r="150" spans="1:8" hidden="1" x14ac:dyDescent="0.3">
      <c r="A150" s="58" t="s">
        <v>88</v>
      </c>
      <c r="B150" s="56">
        <v>42291</v>
      </c>
      <c r="C150" s="50" t="s">
        <v>89</v>
      </c>
      <c r="D150" s="57" t="s">
        <v>89</v>
      </c>
      <c r="G150" s="48">
        <v>5</v>
      </c>
      <c r="H150" s="48">
        <f t="shared" si="2"/>
        <v>1048.8900000000003</v>
      </c>
    </row>
    <row r="151" spans="1:8" hidden="1" x14ac:dyDescent="0.3">
      <c r="A151" s="58">
        <v>1167</v>
      </c>
      <c r="B151" s="56">
        <v>42291</v>
      </c>
      <c r="C151" s="50" t="s">
        <v>120</v>
      </c>
      <c r="D151" s="57" t="s">
        <v>97</v>
      </c>
      <c r="F151" s="48">
        <v>74</v>
      </c>
      <c r="H151" s="48">
        <f t="shared" si="2"/>
        <v>974.89000000000033</v>
      </c>
    </row>
    <row r="152" spans="1:8" hidden="1" x14ac:dyDescent="0.3">
      <c r="A152" s="58">
        <v>1168</v>
      </c>
      <c r="B152" s="56">
        <v>42291</v>
      </c>
      <c r="C152" s="50" t="s">
        <v>98</v>
      </c>
      <c r="D152" s="57" t="s">
        <v>97</v>
      </c>
      <c r="F152" s="48">
        <v>11</v>
      </c>
      <c r="H152" s="48">
        <f t="shared" si="2"/>
        <v>963.89000000000033</v>
      </c>
    </row>
    <row r="153" spans="1:8" hidden="1" x14ac:dyDescent="0.3">
      <c r="A153" s="58" t="s">
        <v>88</v>
      </c>
      <c r="B153" s="56">
        <v>42293</v>
      </c>
      <c r="C153" s="50" t="s">
        <v>89</v>
      </c>
      <c r="D153" s="57" t="s">
        <v>89</v>
      </c>
      <c r="G153" s="48">
        <v>25</v>
      </c>
      <c r="H153" s="48">
        <f t="shared" si="2"/>
        <v>988.89000000000033</v>
      </c>
    </row>
    <row r="154" spans="1:8" hidden="1" x14ac:dyDescent="0.3">
      <c r="A154" s="58" t="s">
        <v>88</v>
      </c>
      <c r="B154" s="56">
        <v>42293</v>
      </c>
      <c r="C154" s="50" t="s">
        <v>89</v>
      </c>
      <c r="D154" s="57" t="s">
        <v>89</v>
      </c>
      <c r="G154" s="48">
        <v>11</v>
      </c>
      <c r="H154" s="48">
        <f t="shared" si="2"/>
        <v>999.89000000000033</v>
      </c>
    </row>
    <row r="155" spans="1:8" hidden="1" x14ac:dyDescent="0.3">
      <c r="A155" s="58">
        <v>1169</v>
      </c>
      <c r="B155" s="56">
        <v>42297</v>
      </c>
      <c r="C155" s="50" t="s">
        <v>72</v>
      </c>
      <c r="D155" s="57" t="s">
        <v>97</v>
      </c>
      <c r="F155" s="48">
        <v>515.84</v>
      </c>
      <c r="H155" s="48">
        <f t="shared" si="2"/>
        <v>484.0500000000003</v>
      </c>
    </row>
    <row r="156" spans="1:8" hidden="1" x14ac:dyDescent="0.3">
      <c r="A156" s="58" t="s">
        <v>93</v>
      </c>
      <c r="B156" s="56">
        <v>42305</v>
      </c>
      <c r="C156" s="50" t="s">
        <v>20</v>
      </c>
      <c r="D156" s="57" t="s">
        <v>149</v>
      </c>
      <c r="G156" s="48">
        <v>177.2</v>
      </c>
      <c r="H156" s="48">
        <f t="shared" si="2"/>
        <v>661.25000000000023</v>
      </c>
    </row>
    <row r="157" spans="1:8" hidden="1" x14ac:dyDescent="0.3">
      <c r="A157" s="58">
        <v>1170</v>
      </c>
      <c r="B157" s="56">
        <v>42304</v>
      </c>
      <c r="C157" s="50" t="s">
        <v>72</v>
      </c>
      <c r="D157" s="57" t="s">
        <v>150</v>
      </c>
      <c r="F157" s="48">
        <v>89</v>
      </c>
      <c r="H157" s="48">
        <f t="shared" si="2"/>
        <v>572.25000000000023</v>
      </c>
    </row>
    <row r="158" spans="1:8" hidden="1" x14ac:dyDescent="0.3">
      <c r="A158" s="58" t="s">
        <v>113</v>
      </c>
      <c r="B158" s="56">
        <v>42311</v>
      </c>
      <c r="C158" s="50" t="s">
        <v>89</v>
      </c>
      <c r="D158" s="57" t="s">
        <v>89</v>
      </c>
      <c r="F158" s="48">
        <v>91.51</v>
      </c>
      <c r="H158" s="48">
        <f t="shared" si="2"/>
        <v>480.74000000000024</v>
      </c>
    </row>
    <row r="159" spans="1:8" hidden="1" x14ac:dyDescent="0.3">
      <c r="A159" s="58" t="s">
        <v>88</v>
      </c>
      <c r="B159" s="56">
        <v>42320</v>
      </c>
      <c r="C159" s="50" t="s">
        <v>151</v>
      </c>
      <c r="D159" s="57" t="s">
        <v>152</v>
      </c>
      <c r="G159" s="48">
        <v>82</v>
      </c>
      <c r="H159" s="48">
        <f t="shared" ref="H159:H222" si="3">H158-F159+G159</f>
        <v>562.74000000000024</v>
      </c>
    </row>
    <row r="160" spans="1:8" hidden="1" x14ac:dyDescent="0.3">
      <c r="A160" s="58" t="s">
        <v>88</v>
      </c>
      <c r="B160" s="56">
        <v>42323</v>
      </c>
      <c r="C160" s="50" t="s">
        <v>102</v>
      </c>
      <c r="D160" s="57" t="s">
        <v>128</v>
      </c>
      <c r="G160" s="48">
        <v>230</v>
      </c>
      <c r="H160" s="48">
        <f t="shared" si="3"/>
        <v>792.74000000000024</v>
      </c>
    </row>
    <row r="161" spans="1:8" hidden="1" x14ac:dyDescent="0.3">
      <c r="A161" s="58" t="s">
        <v>93</v>
      </c>
      <c r="B161" s="56">
        <v>42352</v>
      </c>
      <c r="C161" s="50" t="s">
        <v>153</v>
      </c>
      <c r="D161" s="57" t="s">
        <v>154</v>
      </c>
      <c r="G161" s="48">
        <v>364</v>
      </c>
      <c r="H161" s="48">
        <f t="shared" si="3"/>
        <v>1156.7400000000002</v>
      </c>
    </row>
    <row r="162" spans="1:8" hidden="1" x14ac:dyDescent="0.3">
      <c r="A162" s="58" t="s">
        <v>88</v>
      </c>
      <c r="B162" s="56">
        <v>42352</v>
      </c>
      <c r="C162" s="50" t="s">
        <v>153</v>
      </c>
      <c r="D162" s="57" t="s">
        <v>154</v>
      </c>
      <c r="G162" s="48">
        <v>208</v>
      </c>
      <c r="H162" s="48">
        <f t="shared" si="3"/>
        <v>1364.7400000000002</v>
      </c>
    </row>
    <row r="163" spans="1:8" hidden="1" x14ac:dyDescent="0.3">
      <c r="A163" s="58">
        <v>1173</v>
      </c>
      <c r="B163" s="56">
        <v>42381</v>
      </c>
      <c r="C163" s="50" t="s">
        <v>155</v>
      </c>
      <c r="D163" s="57" t="s">
        <v>156</v>
      </c>
      <c r="E163" s="57" t="s">
        <v>22</v>
      </c>
      <c r="F163" s="48">
        <v>120</v>
      </c>
      <c r="H163" s="48">
        <f t="shared" si="3"/>
        <v>1244.7400000000002</v>
      </c>
    </row>
    <row r="164" spans="1:8" hidden="1" x14ac:dyDescent="0.3">
      <c r="A164" s="58">
        <v>1171</v>
      </c>
      <c r="B164" s="56">
        <v>42349</v>
      </c>
      <c r="C164" s="50" t="s">
        <v>99</v>
      </c>
      <c r="D164" s="57" t="s">
        <v>97</v>
      </c>
      <c r="F164" s="48">
        <v>52.21</v>
      </c>
      <c r="H164" s="48">
        <f t="shared" si="3"/>
        <v>1192.5300000000002</v>
      </c>
    </row>
    <row r="165" spans="1:8" hidden="1" x14ac:dyDescent="0.3">
      <c r="A165" s="58">
        <v>1172</v>
      </c>
      <c r="B165" s="56">
        <v>42359</v>
      </c>
      <c r="C165" s="50" t="s">
        <v>157</v>
      </c>
      <c r="D165" s="57" t="s">
        <v>158</v>
      </c>
      <c r="F165" s="48">
        <v>41</v>
      </c>
      <c r="H165" s="48">
        <f t="shared" si="3"/>
        <v>1151.5300000000002</v>
      </c>
    </row>
    <row r="166" spans="1:8" hidden="1" x14ac:dyDescent="0.3">
      <c r="A166" s="58">
        <v>1174</v>
      </c>
      <c r="B166" s="56">
        <v>42457</v>
      </c>
      <c r="C166" s="50" t="s">
        <v>159</v>
      </c>
      <c r="D166" s="57" t="s">
        <v>160</v>
      </c>
      <c r="E166" s="57" t="s">
        <v>22</v>
      </c>
      <c r="F166" s="48">
        <v>50</v>
      </c>
      <c r="H166" s="48">
        <f t="shared" si="3"/>
        <v>1101.5300000000002</v>
      </c>
    </row>
    <row r="167" spans="1:8" hidden="1" x14ac:dyDescent="0.3">
      <c r="A167" s="58" t="s">
        <v>113</v>
      </c>
      <c r="B167" s="56" t="s">
        <v>161</v>
      </c>
      <c r="C167" s="50" t="s">
        <v>162</v>
      </c>
      <c r="D167" s="57" t="s">
        <v>163</v>
      </c>
      <c r="E167" s="57" t="s">
        <v>22</v>
      </c>
      <c r="G167" s="48">
        <v>1798</v>
      </c>
      <c r="H167" s="48">
        <f t="shared" si="3"/>
        <v>2899.53</v>
      </c>
    </row>
    <row r="168" spans="1:8" hidden="1" x14ac:dyDescent="0.3">
      <c r="A168" s="58" t="s">
        <v>113</v>
      </c>
      <c r="B168" s="56">
        <v>42508</v>
      </c>
      <c r="C168" s="50" t="s">
        <v>164</v>
      </c>
      <c r="D168" s="57" t="s">
        <v>165</v>
      </c>
      <c r="E168" s="57" t="s">
        <v>22</v>
      </c>
      <c r="F168" s="48">
        <v>216</v>
      </c>
      <c r="H168" s="48">
        <f t="shared" si="3"/>
        <v>2683.53</v>
      </c>
    </row>
    <row r="169" spans="1:8" hidden="1" x14ac:dyDescent="0.3">
      <c r="A169" s="58">
        <v>1177</v>
      </c>
      <c r="B169" s="56">
        <v>42509</v>
      </c>
      <c r="C169" s="50" t="s">
        <v>166</v>
      </c>
      <c r="D169" s="57" t="s">
        <v>167</v>
      </c>
      <c r="E169" s="57" t="s">
        <v>22</v>
      </c>
      <c r="F169" s="48">
        <v>260</v>
      </c>
      <c r="H169" s="48">
        <f t="shared" si="3"/>
        <v>2423.5300000000002</v>
      </c>
    </row>
    <row r="170" spans="1:8" hidden="1" x14ac:dyDescent="0.3">
      <c r="A170" s="58">
        <v>1178</v>
      </c>
      <c r="B170" s="56">
        <v>42514</v>
      </c>
      <c r="C170" s="50" t="s">
        <v>168</v>
      </c>
      <c r="D170" s="57" t="s">
        <v>169</v>
      </c>
      <c r="E170" s="57" t="s">
        <v>22</v>
      </c>
      <c r="F170" s="48">
        <v>55</v>
      </c>
      <c r="H170" s="48">
        <f t="shared" si="3"/>
        <v>2368.5300000000002</v>
      </c>
    </row>
    <row r="171" spans="1:8" hidden="1" x14ac:dyDescent="0.3">
      <c r="B171" s="56">
        <v>42515</v>
      </c>
      <c r="C171" s="50" t="s">
        <v>170</v>
      </c>
      <c r="D171" s="57" t="s">
        <v>170</v>
      </c>
      <c r="E171" s="57" t="s">
        <v>22</v>
      </c>
      <c r="G171" s="48">
        <v>700</v>
      </c>
      <c r="H171" s="48">
        <f t="shared" si="3"/>
        <v>3068.53</v>
      </c>
    </row>
    <row r="172" spans="1:8" hidden="1" x14ac:dyDescent="0.3">
      <c r="B172" s="56">
        <v>42523</v>
      </c>
      <c r="C172" s="50" t="s">
        <v>170</v>
      </c>
      <c r="D172" s="57" t="s">
        <v>170</v>
      </c>
      <c r="E172" s="57" t="s">
        <v>22</v>
      </c>
      <c r="G172" s="48">
        <v>475</v>
      </c>
      <c r="H172" s="48">
        <f t="shared" si="3"/>
        <v>3543.53</v>
      </c>
    </row>
    <row r="173" spans="1:8" hidden="1" x14ac:dyDescent="0.3">
      <c r="A173" s="58">
        <v>1180</v>
      </c>
      <c r="B173" s="56">
        <v>42523</v>
      </c>
      <c r="C173" s="50" t="s">
        <v>171</v>
      </c>
      <c r="D173" s="57" t="s">
        <v>172</v>
      </c>
      <c r="E173" s="57" t="s">
        <v>22</v>
      </c>
      <c r="F173" s="48">
        <v>250</v>
      </c>
      <c r="H173" s="48">
        <f t="shared" si="3"/>
        <v>3293.53</v>
      </c>
    </row>
    <row r="174" spans="1:8" hidden="1" x14ac:dyDescent="0.3">
      <c r="A174" s="58" t="s">
        <v>88</v>
      </c>
      <c r="B174" s="56">
        <v>42529</v>
      </c>
      <c r="C174" s="50" t="s">
        <v>82</v>
      </c>
      <c r="D174" s="57" t="s">
        <v>173</v>
      </c>
      <c r="E174" s="57" t="s">
        <v>22</v>
      </c>
      <c r="G174" s="48">
        <v>0.2</v>
      </c>
      <c r="H174" s="48">
        <f t="shared" si="3"/>
        <v>3293.73</v>
      </c>
    </row>
    <row r="175" spans="1:8" hidden="1" x14ac:dyDescent="0.3">
      <c r="A175" s="58" t="s">
        <v>88</v>
      </c>
      <c r="B175" s="56">
        <v>42531</v>
      </c>
      <c r="C175" s="50" t="s">
        <v>82</v>
      </c>
      <c r="D175" s="57" t="s">
        <v>173</v>
      </c>
      <c r="E175" s="57" t="s">
        <v>22</v>
      </c>
      <c r="G175" s="48">
        <v>40</v>
      </c>
      <c r="H175" s="48">
        <f t="shared" si="3"/>
        <v>3333.73</v>
      </c>
    </row>
    <row r="176" spans="1:8" hidden="1" x14ac:dyDescent="0.3">
      <c r="A176" s="58" t="s">
        <v>88</v>
      </c>
      <c r="B176" s="56">
        <v>42534</v>
      </c>
      <c r="C176" s="50" t="s">
        <v>82</v>
      </c>
      <c r="D176" s="57" t="s">
        <v>173</v>
      </c>
      <c r="E176" s="57" t="s">
        <v>22</v>
      </c>
      <c r="G176" s="48">
        <v>50</v>
      </c>
      <c r="H176" s="48">
        <f t="shared" si="3"/>
        <v>3383.73</v>
      </c>
    </row>
    <row r="177" spans="1:8" hidden="1" x14ac:dyDescent="0.3">
      <c r="A177" s="58" t="s">
        <v>88</v>
      </c>
      <c r="B177" s="56">
        <v>42538</v>
      </c>
      <c r="C177" s="50" t="s">
        <v>82</v>
      </c>
      <c r="D177" s="57" t="s">
        <v>173</v>
      </c>
      <c r="E177" s="57" t="s">
        <v>22</v>
      </c>
      <c r="G177" s="48">
        <v>30</v>
      </c>
      <c r="H177" s="48">
        <f t="shared" si="3"/>
        <v>3413.73</v>
      </c>
    </row>
    <row r="178" spans="1:8" hidden="1" x14ac:dyDescent="0.3">
      <c r="A178" s="58" t="s">
        <v>88</v>
      </c>
      <c r="B178" s="56">
        <v>42541</v>
      </c>
      <c r="C178" s="50" t="s">
        <v>82</v>
      </c>
      <c r="D178" s="57" t="s">
        <v>173</v>
      </c>
      <c r="E178" s="57" t="s">
        <v>22</v>
      </c>
      <c r="G178" s="48">
        <v>25</v>
      </c>
      <c r="H178" s="48">
        <f t="shared" si="3"/>
        <v>3438.73</v>
      </c>
    </row>
    <row r="179" spans="1:8" hidden="1" x14ac:dyDescent="0.3">
      <c r="A179" s="58" t="s">
        <v>88</v>
      </c>
      <c r="B179" s="56">
        <v>42545</v>
      </c>
      <c r="C179" s="50" t="s">
        <v>82</v>
      </c>
      <c r="D179" s="57" t="s">
        <v>173</v>
      </c>
      <c r="E179" s="57" t="s">
        <v>22</v>
      </c>
      <c r="G179" s="48">
        <v>95</v>
      </c>
      <c r="H179" s="48">
        <f t="shared" si="3"/>
        <v>3533.73</v>
      </c>
    </row>
    <row r="180" spans="1:8" hidden="1" x14ac:dyDescent="0.3">
      <c r="A180" s="58">
        <v>1183</v>
      </c>
      <c r="B180" s="56">
        <v>42545</v>
      </c>
      <c r="C180" s="50" t="s">
        <v>126</v>
      </c>
      <c r="D180" s="57" t="s">
        <v>174</v>
      </c>
      <c r="E180" s="57" t="s">
        <v>22</v>
      </c>
      <c r="F180" s="48">
        <v>18</v>
      </c>
      <c r="H180" s="48">
        <f t="shared" si="3"/>
        <v>3515.73</v>
      </c>
    </row>
    <row r="181" spans="1:8" hidden="1" x14ac:dyDescent="0.3">
      <c r="A181" s="58">
        <v>1182</v>
      </c>
      <c r="B181" s="56">
        <v>42545</v>
      </c>
      <c r="C181" s="50" t="s">
        <v>175</v>
      </c>
      <c r="D181" s="57" t="s">
        <v>174</v>
      </c>
      <c r="E181" s="57" t="s">
        <v>22</v>
      </c>
      <c r="F181" s="48">
        <v>5</v>
      </c>
      <c r="H181" s="48">
        <f t="shared" si="3"/>
        <v>3510.73</v>
      </c>
    </row>
    <row r="182" spans="1:8" hidden="1" x14ac:dyDescent="0.3">
      <c r="A182" s="58">
        <v>1185</v>
      </c>
      <c r="B182" s="56">
        <v>42545</v>
      </c>
      <c r="C182" s="50" t="s">
        <v>176</v>
      </c>
      <c r="D182" s="57" t="s">
        <v>174</v>
      </c>
      <c r="E182" s="57" t="s">
        <v>22</v>
      </c>
      <c r="F182" s="48">
        <v>24</v>
      </c>
      <c r="H182" s="48">
        <f t="shared" si="3"/>
        <v>3486.73</v>
      </c>
    </row>
    <row r="183" spans="1:8" hidden="1" x14ac:dyDescent="0.3">
      <c r="A183" s="58">
        <v>1187</v>
      </c>
      <c r="B183" s="56">
        <v>42545</v>
      </c>
      <c r="C183" s="50" t="s">
        <v>72</v>
      </c>
      <c r="D183" s="57" t="s">
        <v>174</v>
      </c>
      <c r="E183" s="57" t="s">
        <v>22</v>
      </c>
      <c r="F183" s="48">
        <v>40</v>
      </c>
      <c r="H183" s="48">
        <f t="shared" si="3"/>
        <v>3446.73</v>
      </c>
    </row>
    <row r="184" spans="1:8" hidden="1" x14ac:dyDescent="0.3">
      <c r="A184" s="58">
        <v>1181</v>
      </c>
      <c r="B184" s="56">
        <v>42545</v>
      </c>
      <c r="C184" s="50" t="s">
        <v>112</v>
      </c>
      <c r="D184" s="57" t="s">
        <v>174</v>
      </c>
      <c r="E184" s="57" t="s">
        <v>22</v>
      </c>
      <c r="F184" s="48">
        <v>90</v>
      </c>
      <c r="H184" s="48">
        <f t="shared" si="3"/>
        <v>3356.73</v>
      </c>
    </row>
    <row r="185" spans="1:8" hidden="1" x14ac:dyDescent="0.3">
      <c r="A185" s="58">
        <v>1184</v>
      </c>
      <c r="B185" s="56">
        <v>42545</v>
      </c>
      <c r="C185" s="50" t="s">
        <v>177</v>
      </c>
      <c r="D185" s="57" t="s">
        <v>174</v>
      </c>
      <c r="E185" s="57" t="s">
        <v>22</v>
      </c>
      <c r="F185" s="48">
        <v>13</v>
      </c>
      <c r="H185" s="48">
        <f t="shared" si="3"/>
        <v>3343.73</v>
      </c>
    </row>
    <row r="186" spans="1:8" ht="24" hidden="1" x14ac:dyDescent="0.3">
      <c r="A186" s="58">
        <v>1186</v>
      </c>
      <c r="B186" s="56">
        <v>42545</v>
      </c>
      <c r="C186" s="50" t="s">
        <v>72</v>
      </c>
      <c r="D186" s="57" t="s">
        <v>178</v>
      </c>
      <c r="E186" s="57" t="s">
        <v>22</v>
      </c>
      <c r="F186" s="48">
        <v>311.69</v>
      </c>
      <c r="H186" s="48">
        <f t="shared" si="3"/>
        <v>3032.04</v>
      </c>
    </row>
    <row r="187" spans="1:8" hidden="1" x14ac:dyDescent="0.3">
      <c r="A187" s="58">
        <v>1188</v>
      </c>
      <c r="B187" s="56">
        <v>42550</v>
      </c>
      <c r="C187" s="50" t="s">
        <v>98</v>
      </c>
      <c r="D187" s="57" t="s">
        <v>174</v>
      </c>
      <c r="E187" s="57" t="s">
        <v>22</v>
      </c>
      <c r="F187" s="48">
        <v>75</v>
      </c>
      <c r="H187" s="48">
        <f t="shared" si="3"/>
        <v>2957.04</v>
      </c>
    </row>
    <row r="188" spans="1:8" hidden="1" x14ac:dyDescent="0.3">
      <c r="A188" s="58">
        <v>1189</v>
      </c>
      <c r="B188" s="56">
        <v>42550</v>
      </c>
      <c r="C188" s="50" t="s">
        <v>112</v>
      </c>
      <c r="D188" s="57" t="s">
        <v>170</v>
      </c>
      <c r="E188" s="57" t="s">
        <v>22</v>
      </c>
      <c r="F188" s="48">
        <v>169</v>
      </c>
      <c r="H188" s="48">
        <f t="shared" si="3"/>
        <v>2788.04</v>
      </c>
    </row>
    <row r="189" spans="1:8" hidden="1" x14ac:dyDescent="0.3">
      <c r="A189" s="58">
        <v>1190</v>
      </c>
      <c r="B189" s="56">
        <v>42550</v>
      </c>
      <c r="C189" s="50" t="s">
        <v>177</v>
      </c>
      <c r="D189" s="57" t="s">
        <v>174</v>
      </c>
      <c r="E189" s="57" t="s">
        <v>22</v>
      </c>
      <c r="F189" s="48">
        <v>26</v>
      </c>
      <c r="H189" s="48">
        <f t="shared" si="3"/>
        <v>2762.04</v>
      </c>
    </row>
    <row r="190" spans="1:8" hidden="1" x14ac:dyDescent="0.3">
      <c r="A190" s="58">
        <v>1191</v>
      </c>
      <c r="B190" s="56">
        <v>42550</v>
      </c>
      <c r="C190" s="50" t="s">
        <v>179</v>
      </c>
      <c r="D190" s="57" t="s">
        <v>180</v>
      </c>
      <c r="E190" s="57" t="s">
        <v>22</v>
      </c>
      <c r="F190" s="48">
        <v>250</v>
      </c>
      <c r="H190" s="48">
        <f t="shared" si="3"/>
        <v>2512.04</v>
      </c>
    </row>
    <row r="191" spans="1:8" hidden="1" x14ac:dyDescent="0.3">
      <c r="A191" s="58" t="s">
        <v>93</v>
      </c>
      <c r="B191" s="56">
        <v>42552</v>
      </c>
      <c r="C191" s="50" t="s">
        <v>93</v>
      </c>
      <c r="D191" s="57" t="s">
        <v>173</v>
      </c>
      <c r="E191" s="57" t="s">
        <v>22</v>
      </c>
      <c r="G191" s="48">
        <v>217</v>
      </c>
      <c r="H191" s="48">
        <f t="shared" si="3"/>
        <v>2729.04</v>
      </c>
    </row>
    <row r="192" spans="1:8" hidden="1" x14ac:dyDescent="0.3">
      <c r="A192" s="58" t="s">
        <v>93</v>
      </c>
      <c r="B192" s="56">
        <v>42552</v>
      </c>
      <c r="C192" s="50" t="s">
        <v>66</v>
      </c>
      <c r="D192" s="57" t="s">
        <v>181</v>
      </c>
      <c r="E192" s="57" t="s">
        <v>22</v>
      </c>
      <c r="G192" s="48">
        <v>130</v>
      </c>
      <c r="H192" s="48">
        <f t="shared" si="3"/>
        <v>2859.04</v>
      </c>
    </row>
    <row r="193" spans="1:8" hidden="1" x14ac:dyDescent="0.3">
      <c r="A193" s="58">
        <v>1192</v>
      </c>
      <c r="B193" s="56">
        <v>42552</v>
      </c>
      <c r="C193" s="50" t="s">
        <v>141</v>
      </c>
      <c r="D193" s="57" t="s">
        <v>182</v>
      </c>
      <c r="E193" s="57" t="s">
        <v>22</v>
      </c>
      <c r="F193" s="48">
        <v>1060</v>
      </c>
      <c r="H193" s="48">
        <f t="shared" si="3"/>
        <v>1799.04</v>
      </c>
    </row>
    <row r="194" spans="1:8" hidden="1" x14ac:dyDescent="0.3">
      <c r="A194" s="58">
        <v>1193</v>
      </c>
      <c r="B194" s="56">
        <v>42553</v>
      </c>
      <c r="C194" s="50" t="s">
        <v>176</v>
      </c>
      <c r="D194" s="57" t="s">
        <v>174</v>
      </c>
      <c r="E194" s="57" t="s">
        <v>22</v>
      </c>
      <c r="F194" s="48">
        <v>39</v>
      </c>
      <c r="H194" s="48">
        <f t="shared" si="3"/>
        <v>1760.04</v>
      </c>
    </row>
    <row r="195" spans="1:8" hidden="1" x14ac:dyDescent="0.3">
      <c r="A195" s="58">
        <v>1194</v>
      </c>
      <c r="B195" s="56">
        <v>42553</v>
      </c>
      <c r="C195" s="50" t="s">
        <v>183</v>
      </c>
      <c r="D195" s="57" t="s">
        <v>184</v>
      </c>
      <c r="E195" s="57" t="s">
        <v>22</v>
      </c>
      <c r="F195" s="48">
        <v>121.21</v>
      </c>
      <c r="H195" s="48">
        <f t="shared" si="3"/>
        <v>1638.83</v>
      </c>
    </row>
    <row r="196" spans="1:8" hidden="1" x14ac:dyDescent="0.3">
      <c r="A196" s="58">
        <v>1195</v>
      </c>
      <c r="B196" s="56">
        <v>42557</v>
      </c>
      <c r="C196" s="50" t="s">
        <v>112</v>
      </c>
      <c r="D196" s="57" t="s">
        <v>174</v>
      </c>
      <c r="E196" s="57" t="s">
        <v>22</v>
      </c>
      <c r="F196" s="48">
        <v>151</v>
      </c>
      <c r="H196" s="48">
        <f t="shared" si="3"/>
        <v>1487.83</v>
      </c>
    </row>
    <row r="197" spans="1:8" hidden="1" x14ac:dyDescent="0.3">
      <c r="A197" s="58">
        <v>1196</v>
      </c>
      <c r="B197" s="56">
        <v>42557</v>
      </c>
      <c r="C197" s="50" t="s">
        <v>112</v>
      </c>
      <c r="D197" s="57" t="s">
        <v>174</v>
      </c>
      <c r="E197" s="57" t="s">
        <v>22</v>
      </c>
      <c r="F197" s="48">
        <v>89</v>
      </c>
      <c r="H197" s="48">
        <f t="shared" si="3"/>
        <v>1398.83</v>
      </c>
    </row>
    <row r="198" spans="1:8" hidden="1" x14ac:dyDescent="0.3">
      <c r="A198" s="58" t="s">
        <v>93</v>
      </c>
      <c r="B198" s="56">
        <v>42556</v>
      </c>
      <c r="C198" s="50" t="s">
        <v>185</v>
      </c>
      <c r="D198" s="57" t="s">
        <v>173</v>
      </c>
      <c r="E198" s="57" t="s">
        <v>22</v>
      </c>
      <c r="G198" s="48">
        <v>222.1</v>
      </c>
      <c r="H198" s="48">
        <f t="shared" si="3"/>
        <v>1620.9299999999998</v>
      </c>
    </row>
    <row r="199" spans="1:8" hidden="1" x14ac:dyDescent="0.3">
      <c r="A199" s="58" t="s">
        <v>113</v>
      </c>
      <c r="B199" s="56">
        <v>42556</v>
      </c>
      <c r="C199" s="50" t="s">
        <v>185</v>
      </c>
      <c r="D199" s="57" t="s">
        <v>173</v>
      </c>
      <c r="E199" s="57" t="s">
        <v>22</v>
      </c>
      <c r="F199" s="48">
        <v>0.67</v>
      </c>
      <c r="H199" s="48">
        <f t="shared" si="3"/>
        <v>1620.2599999999998</v>
      </c>
    </row>
    <row r="200" spans="1:8" hidden="1" x14ac:dyDescent="0.3">
      <c r="A200" s="58" t="s">
        <v>113</v>
      </c>
      <c r="B200" s="56">
        <v>42556</v>
      </c>
      <c r="C200" s="50" t="s">
        <v>185</v>
      </c>
      <c r="D200" s="57" t="s">
        <v>173</v>
      </c>
      <c r="E200" s="57" t="s">
        <v>22</v>
      </c>
      <c r="F200" s="48">
        <v>34.29</v>
      </c>
      <c r="H200" s="48">
        <f t="shared" si="3"/>
        <v>1585.9699999999998</v>
      </c>
    </row>
    <row r="201" spans="1:8" hidden="1" x14ac:dyDescent="0.3">
      <c r="A201" s="58" t="s">
        <v>93</v>
      </c>
      <c r="B201" s="56">
        <v>42559</v>
      </c>
      <c r="C201" s="50" t="s">
        <v>185</v>
      </c>
      <c r="D201" s="57" t="s">
        <v>173</v>
      </c>
      <c r="E201" s="57" t="s">
        <v>22</v>
      </c>
      <c r="G201" s="48">
        <v>286</v>
      </c>
      <c r="H201" s="48">
        <f t="shared" si="3"/>
        <v>1871.9699999999998</v>
      </c>
    </row>
    <row r="202" spans="1:8" hidden="1" x14ac:dyDescent="0.3">
      <c r="A202" s="58">
        <v>1197</v>
      </c>
      <c r="B202" s="56">
        <v>42559</v>
      </c>
      <c r="C202" s="50" t="s">
        <v>137</v>
      </c>
      <c r="D202" s="57" t="s">
        <v>186</v>
      </c>
      <c r="E202" s="57" t="s">
        <v>22</v>
      </c>
      <c r="F202" s="48">
        <v>102</v>
      </c>
      <c r="H202" s="48">
        <f t="shared" si="3"/>
        <v>1769.9699999999998</v>
      </c>
    </row>
    <row r="203" spans="1:8" hidden="1" x14ac:dyDescent="0.3">
      <c r="A203" s="58">
        <v>1198</v>
      </c>
      <c r="B203" s="56">
        <v>42559</v>
      </c>
      <c r="C203" s="50" t="s">
        <v>187</v>
      </c>
      <c r="D203" s="57" t="s">
        <v>188</v>
      </c>
      <c r="E203" s="57" t="s">
        <v>22</v>
      </c>
      <c r="F203" s="48">
        <v>150</v>
      </c>
      <c r="H203" s="48">
        <f t="shared" si="3"/>
        <v>1619.9699999999998</v>
      </c>
    </row>
    <row r="204" spans="1:8" hidden="1" x14ac:dyDescent="0.3">
      <c r="A204" s="58">
        <v>1199</v>
      </c>
      <c r="B204" s="56">
        <v>42560</v>
      </c>
      <c r="C204" s="50" t="s">
        <v>189</v>
      </c>
      <c r="D204" s="57" t="s">
        <v>97</v>
      </c>
      <c r="E204" s="57" t="s">
        <v>22</v>
      </c>
      <c r="F204" s="48">
        <v>173</v>
      </c>
      <c r="H204" s="48">
        <f t="shared" si="3"/>
        <v>1446.9699999999998</v>
      </c>
    </row>
    <row r="205" spans="1:8" hidden="1" x14ac:dyDescent="0.3">
      <c r="A205" s="58">
        <v>1200</v>
      </c>
      <c r="B205" s="56">
        <v>42560</v>
      </c>
      <c r="C205" s="50" t="s">
        <v>176</v>
      </c>
      <c r="D205" s="57" t="s">
        <v>97</v>
      </c>
      <c r="E205" s="57" t="s">
        <v>22</v>
      </c>
      <c r="F205" s="48">
        <v>104</v>
      </c>
      <c r="H205" s="48">
        <f t="shared" si="3"/>
        <v>1342.9699999999998</v>
      </c>
    </row>
    <row r="206" spans="1:8" hidden="1" x14ac:dyDescent="0.3">
      <c r="A206" s="58">
        <v>1202</v>
      </c>
      <c r="B206" s="56">
        <v>42560</v>
      </c>
      <c r="C206" s="50" t="s">
        <v>72</v>
      </c>
      <c r="D206" s="57" t="s">
        <v>97</v>
      </c>
      <c r="E206" s="57" t="s">
        <v>22</v>
      </c>
      <c r="F206" s="48">
        <v>186</v>
      </c>
      <c r="H206" s="48">
        <f t="shared" si="3"/>
        <v>1156.9699999999998</v>
      </c>
    </row>
    <row r="207" spans="1:8" hidden="1" x14ac:dyDescent="0.3">
      <c r="A207" s="58" t="s">
        <v>93</v>
      </c>
      <c r="B207" s="56">
        <v>42562</v>
      </c>
      <c r="C207" s="50" t="s">
        <v>185</v>
      </c>
      <c r="D207" s="57" t="s">
        <v>173</v>
      </c>
      <c r="E207" s="57" t="s">
        <v>22</v>
      </c>
      <c r="G207" s="48">
        <v>45</v>
      </c>
      <c r="H207" s="48">
        <f t="shared" si="3"/>
        <v>1201.9699999999998</v>
      </c>
    </row>
    <row r="208" spans="1:8" hidden="1" x14ac:dyDescent="0.3">
      <c r="A208" s="58" t="s">
        <v>93</v>
      </c>
      <c r="B208" s="56">
        <v>42569</v>
      </c>
      <c r="C208" s="50" t="s">
        <v>185</v>
      </c>
      <c r="D208" s="57" t="s">
        <v>173</v>
      </c>
      <c r="E208" s="57" t="s">
        <v>22</v>
      </c>
      <c r="G208" s="48">
        <v>55</v>
      </c>
      <c r="H208" s="48">
        <f t="shared" si="3"/>
        <v>1256.9699999999998</v>
      </c>
    </row>
    <row r="209" spans="1:8" hidden="1" x14ac:dyDescent="0.3">
      <c r="A209" s="58">
        <v>1203</v>
      </c>
      <c r="B209" s="56">
        <v>42573</v>
      </c>
      <c r="C209" s="50" t="s">
        <v>112</v>
      </c>
      <c r="D209" s="57" t="s">
        <v>97</v>
      </c>
      <c r="E209" s="57" t="s">
        <v>22</v>
      </c>
      <c r="F209" s="48">
        <v>157</v>
      </c>
      <c r="H209" s="48">
        <f t="shared" si="3"/>
        <v>1099.9699999999998</v>
      </c>
    </row>
    <row r="210" spans="1:8" hidden="1" x14ac:dyDescent="0.3">
      <c r="A210" s="58" t="s">
        <v>88</v>
      </c>
      <c r="B210" s="56">
        <v>42576</v>
      </c>
      <c r="C210" s="50" t="s">
        <v>190</v>
      </c>
      <c r="D210" s="57" t="s">
        <v>191</v>
      </c>
      <c r="E210" s="57" t="s">
        <v>22</v>
      </c>
      <c r="G210" s="48">
        <v>420</v>
      </c>
      <c r="H210" s="48">
        <f t="shared" si="3"/>
        <v>1519.9699999999998</v>
      </c>
    </row>
    <row r="211" spans="1:8" hidden="1" x14ac:dyDescent="0.3">
      <c r="A211" s="58" t="s">
        <v>88</v>
      </c>
      <c r="B211" s="56">
        <v>42579</v>
      </c>
      <c r="C211" s="50" t="s">
        <v>185</v>
      </c>
      <c r="D211" s="57" t="s">
        <v>173</v>
      </c>
      <c r="E211" s="57" t="s">
        <v>22</v>
      </c>
      <c r="G211" s="48">
        <v>60</v>
      </c>
      <c r="H211" s="48">
        <f t="shared" si="3"/>
        <v>1579.9699999999998</v>
      </c>
    </row>
    <row r="212" spans="1:8" hidden="1" x14ac:dyDescent="0.3">
      <c r="A212" s="58" t="s">
        <v>93</v>
      </c>
      <c r="B212" s="56">
        <v>42579</v>
      </c>
      <c r="C212" s="50" t="s">
        <v>185</v>
      </c>
      <c r="D212" s="57" t="s">
        <v>192</v>
      </c>
      <c r="E212" s="57" t="s">
        <v>22</v>
      </c>
      <c r="G212" s="48">
        <v>443.28</v>
      </c>
      <c r="H212" s="48">
        <f t="shared" si="3"/>
        <v>2023.2499999999998</v>
      </c>
    </row>
    <row r="213" spans="1:8" hidden="1" x14ac:dyDescent="0.3">
      <c r="A213" s="58">
        <v>1204</v>
      </c>
      <c r="B213" s="56">
        <v>42579</v>
      </c>
      <c r="C213" s="50" t="s">
        <v>98</v>
      </c>
      <c r="D213" s="57" t="s">
        <v>97</v>
      </c>
      <c r="E213" s="57" t="s">
        <v>22</v>
      </c>
      <c r="F213" s="48">
        <v>94</v>
      </c>
      <c r="H213" s="48">
        <f t="shared" si="3"/>
        <v>1929.2499999999998</v>
      </c>
    </row>
    <row r="214" spans="1:8" hidden="1" x14ac:dyDescent="0.3">
      <c r="A214" s="58">
        <v>1205</v>
      </c>
      <c r="B214" s="56">
        <v>42581</v>
      </c>
      <c r="C214" s="50" t="s">
        <v>176</v>
      </c>
      <c r="D214" s="57" t="s">
        <v>97</v>
      </c>
      <c r="E214" s="57" t="s">
        <v>22</v>
      </c>
      <c r="F214" s="48">
        <v>49</v>
      </c>
      <c r="H214" s="48">
        <f t="shared" si="3"/>
        <v>1880.2499999999998</v>
      </c>
    </row>
    <row r="215" spans="1:8" hidden="1" x14ac:dyDescent="0.3">
      <c r="A215" s="58">
        <v>1206</v>
      </c>
      <c r="B215" s="56">
        <v>42581</v>
      </c>
      <c r="C215" s="50" t="s">
        <v>72</v>
      </c>
      <c r="D215" s="57" t="s">
        <v>97</v>
      </c>
      <c r="E215" s="57" t="s">
        <v>22</v>
      </c>
      <c r="F215" s="48">
        <v>181.68</v>
      </c>
      <c r="H215" s="48">
        <f t="shared" si="3"/>
        <v>1698.5699999999997</v>
      </c>
    </row>
    <row r="216" spans="1:8" hidden="1" x14ac:dyDescent="0.3">
      <c r="A216" s="58" t="s">
        <v>193</v>
      </c>
      <c r="B216" s="56">
        <v>42582</v>
      </c>
      <c r="C216" s="50" t="s">
        <v>194</v>
      </c>
      <c r="D216" s="57" t="s">
        <v>195</v>
      </c>
      <c r="E216" s="57" t="s">
        <v>22</v>
      </c>
      <c r="G216" s="48">
        <v>1552.56</v>
      </c>
      <c r="H216" s="48">
        <f t="shared" si="3"/>
        <v>3251.1299999999997</v>
      </c>
    </row>
    <row r="217" spans="1:8" hidden="1" x14ac:dyDescent="0.3">
      <c r="A217" s="58" t="s">
        <v>193</v>
      </c>
      <c r="B217" s="56">
        <v>42583</v>
      </c>
      <c r="C217" s="50" t="s">
        <v>185</v>
      </c>
      <c r="D217" s="57" t="s">
        <v>173</v>
      </c>
      <c r="E217" s="57" t="s">
        <v>22</v>
      </c>
      <c r="G217" s="48">
        <v>30</v>
      </c>
      <c r="H217" s="48">
        <f t="shared" si="3"/>
        <v>3281.1299999999997</v>
      </c>
    </row>
    <row r="218" spans="1:8" hidden="1" x14ac:dyDescent="0.3">
      <c r="A218" s="58" t="s">
        <v>193</v>
      </c>
      <c r="B218" s="56">
        <v>42585</v>
      </c>
      <c r="C218" s="50" t="s">
        <v>162</v>
      </c>
      <c r="D218" s="57" t="s">
        <v>163</v>
      </c>
      <c r="E218" s="57" t="s">
        <v>22</v>
      </c>
      <c r="G218" s="48">
        <v>126</v>
      </c>
      <c r="H218" s="48">
        <f t="shared" si="3"/>
        <v>3407.1299999999997</v>
      </c>
    </row>
    <row r="219" spans="1:8" hidden="1" x14ac:dyDescent="0.3">
      <c r="A219" s="58" t="s">
        <v>113</v>
      </c>
      <c r="B219" s="56">
        <v>42585</v>
      </c>
      <c r="C219" s="50" t="s">
        <v>185</v>
      </c>
      <c r="D219" s="57" t="s">
        <v>173</v>
      </c>
      <c r="E219" s="57" t="s">
        <v>22</v>
      </c>
      <c r="F219" s="48">
        <v>0.73</v>
      </c>
      <c r="H219" s="48">
        <f t="shared" si="3"/>
        <v>3406.3999999999996</v>
      </c>
    </row>
    <row r="220" spans="1:8" hidden="1" x14ac:dyDescent="0.3">
      <c r="A220" s="58" t="s">
        <v>113</v>
      </c>
      <c r="B220" s="56">
        <v>42585</v>
      </c>
      <c r="C220" s="50" t="s">
        <v>185</v>
      </c>
      <c r="D220" s="57" t="s">
        <v>173</v>
      </c>
      <c r="E220" s="57" t="s">
        <v>22</v>
      </c>
      <c r="F220" s="48">
        <v>18.989999999999998</v>
      </c>
      <c r="H220" s="48">
        <f t="shared" si="3"/>
        <v>3387.41</v>
      </c>
    </row>
    <row r="221" spans="1:8" hidden="1" x14ac:dyDescent="0.3">
      <c r="A221" s="58" t="s">
        <v>113</v>
      </c>
      <c r="B221" s="56">
        <v>42585</v>
      </c>
      <c r="C221" s="50" t="s">
        <v>185</v>
      </c>
      <c r="D221" s="57" t="s">
        <v>173</v>
      </c>
      <c r="E221" s="57" t="s">
        <v>22</v>
      </c>
      <c r="F221" s="48">
        <v>35.49</v>
      </c>
      <c r="H221" s="48">
        <f t="shared" si="3"/>
        <v>3351.92</v>
      </c>
    </row>
    <row r="222" spans="1:8" hidden="1" x14ac:dyDescent="0.3">
      <c r="A222" s="58" t="s">
        <v>193</v>
      </c>
      <c r="B222" s="56">
        <v>42587</v>
      </c>
      <c r="C222" s="50" t="s">
        <v>185</v>
      </c>
      <c r="D222" s="57" t="s">
        <v>173</v>
      </c>
      <c r="E222" s="57" t="s">
        <v>22</v>
      </c>
      <c r="G222" s="48">
        <v>120</v>
      </c>
      <c r="H222" s="48">
        <f t="shared" si="3"/>
        <v>3471.92</v>
      </c>
    </row>
    <row r="223" spans="1:8" hidden="1" x14ac:dyDescent="0.3">
      <c r="A223" s="58" t="s">
        <v>193</v>
      </c>
      <c r="B223" s="56">
        <v>42590</v>
      </c>
      <c r="C223" s="50" t="s">
        <v>185</v>
      </c>
      <c r="D223" s="57" t="s">
        <v>173</v>
      </c>
      <c r="E223" s="57" t="s">
        <v>22</v>
      </c>
      <c r="G223" s="48">
        <v>1</v>
      </c>
      <c r="H223" s="48">
        <f t="shared" ref="H223:H286" si="4">H222-F223+G223</f>
        <v>3472.92</v>
      </c>
    </row>
    <row r="224" spans="1:8" hidden="1" x14ac:dyDescent="0.3">
      <c r="A224" s="58">
        <v>1207</v>
      </c>
      <c r="B224" s="56">
        <v>42591</v>
      </c>
      <c r="C224" s="50" t="s">
        <v>112</v>
      </c>
      <c r="D224" s="57" t="s">
        <v>97</v>
      </c>
      <c r="E224" s="57" t="s">
        <v>22</v>
      </c>
      <c r="F224" s="48">
        <v>74</v>
      </c>
      <c r="H224" s="48">
        <f t="shared" si="4"/>
        <v>3398.92</v>
      </c>
    </row>
    <row r="225" spans="1:8" hidden="1" x14ac:dyDescent="0.3">
      <c r="A225" s="58" t="s">
        <v>117</v>
      </c>
      <c r="B225" s="56">
        <v>42594</v>
      </c>
      <c r="C225" s="50" t="s">
        <v>185</v>
      </c>
      <c r="D225" s="57" t="s">
        <v>173</v>
      </c>
      <c r="E225" s="57" t="s">
        <v>22</v>
      </c>
      <c r="G225" s="48">
        <v>95</v>
      </c>
      <c r="H225" s="48">
        <f t="shared" si="4"/>
        <v>3493.92</v>
      </c>
    </row>
    <row r="226" spans="1:8" hidden="1" x14ac:dyDescent="0.3">
      <c r="A226" s="58" t="s">
        <v>117</v>
      </c>
      <c r="B226" s="56">
        <v>42597</v>
      </c>
      <c r="C226" s="50" t="s">
        <v>185</v>
      </c>
      <c r="D226" s="57" t="s">
        <v>173</v>
      </c>
      <c r="E226" s="57" t="s">
        <v>22</v>
      </c>
      <c r="G226" s="48">
        <v>65</v>
      </c>
      <c r="H226" s="48">
        <f t="shared" si="4"/>
        <v>3558.92</v>
      </c>
    </row>
    <row r="227" spans="1:8" hidden="1" x14ac:dyDescent="0.3">
      <c r="A227" s="58">
        <v>1211</v>
      </c>
      <c r="B227" s="56">
        <v>42597</v>
      </c>
      <c r="C227" s="50" t="s">
        <v>125</v>
      </c>
      <c r="D227" s="57" t="s">
        <v>97</v>
      </c>
      <c r="E227" s="57" t="s">
        <v>22</v>
      </c>
      <c r="F227" s="48">
        <v>40</v>
      </c>
      <c r="H227" s="48">
        <f t="shared" si="4"/>
        <v>3518.92</v>
      </c>
    </row>
    <row r="228" spans="1:8" hidden="1" x14ac:dyDescent="0.3">
      <c r="A228" s="58">
        <v>1209</v>
      </c>
      <c r="B228" s="56">
        <v>42598</v>
      </c>
      <c r="C228" s="50" t="s">
        <v>137</v>
      </c>
      <c r="D228" s="57" t="s">
        <v>196</v>
      </c>
      <c r="E228" s="57" t="s">
        <v>22</v>
      </c>
      <c r="F228" s="48">
        <v>102</v>
      </c>
      <c r="H228" s="48">
        <f t="shared" si="4"/>
        <v>3416.92</v>
      </c>
    </row>
    <row r="229" spans="1:8" hidden="1" x14ac:dyDescent="0.3">
      <c r="A229" s="58">
        <v>1208</v>
      </c>
      <c r="B229" s="56">
        <v>42599</v>
      </c>
      <c r="C229" s="50" t="s">
        <v>197</v>
      </c>
      <c r="D229" s="57" t="s">
        <v>197</v>
      </c>
      <c r="E229" s="57" t="s">
        <v>22</v>
      </c>
      <c r="F229" s="48">
        <v>25</v>
      </c>
      <c r="H229" s="48">
        <f t="shared" si="4"/>
        <v>3391.92</v>
      </c>
    </row>
    <row r="230" spans="1:8" hidden="1" x14ac:dyDescent="0.3">
      <c r="A230" s="58">
        <v>1212</v>
      </c>
      <c r="B230" s="56">
        <v>42599</v>
      </c>
      <c r="C230" s="50" t="s">
        <v>72</v>
      </c>
      <c r="D230" s="57" t="s">
        <v>97</v>
      </c>
      <c r="E230" s="57" t="s">
        <v>22</v>
      </c>
      <c r="F230" s="48">
        <v>372.25</v>
      </c>
      <c r="H230" s="48">
        <f t="shared" si="4"/>
        <v>3019.67</v>
      </c>
    </row>
    <row r="231" spans="1:8" hidden="1" x14ac:dyDescent="0.3">
      <c r="A231" s="58">
        <v>1213</v>
      </c>
      <c r="B231" s="56">
        <v>42600</v>
      </c>
      <c r="C231" s="50" t="s">
        <v>98</v>
      </c>
      <c r="D231" s="57" t="s">
        <v>97</v>
      </c>
      <c r="E231" s="57" t="s">
        <v>22</v>
      </c>
      <c r="F231" s="48">
        <v>116</v>
      </c>
      <c r="H231" s="48">
        <f t="shared" si="4"/>
        <v>2903.67</v>
      </c>
    </row>
    <row r="232" spans="1:8" hidden="1" x14ac:dyDescent="0.3">
      <c r="A232" s="58" t="s">
        <v>193</v>
      </c>
      <c r="B232" s="56">
        <v>42601</v>
      </c>
      <c r="C232" s="50" t="s">
        <v>185</v>
      </c>
      <c r="D232" s="57" t="s">
        <v>173</v>
      </c>
      <c r="E232" s="57" t="s">
        <v>22</v>
      </c>
      <c r="G232" s="48">
        <v>100</v>
      </c>
      <c r="H232" s="48">
        <f t="shared" si="4"/>
        <v>3003.67</v>
      </c>
    </row>
    <row r="233" spans="1:8" hidden="1" x14ac:dyDescent="0.3">
      <c r="A233" s="58">
        <v>1214</v>
      </c>
      <c r="B233" s="56">
        <v>42599</v>
      </c>
      <c r="C233" s="50" t="s">
        <v>112</v>
      </c>
      <c r="D233" s="57" t="s">
        <v>97</v>
      </c>
      <c r="E233" s="57" t="s">
        <v>22</v>
      </c>
      <c r="F233" s="48">
        <v>124</v>
      </c>
      <c r="H233" s="48">
        <f t="shared" si="4"/>
        <v>2879.67</v>
      </c>
    </row>
    <row r="234" spans="1:8" hidden="1" x14ac:dyDescent="0.3">
      <c r="A234" s="58">
        <v>1215</v>
      </c>
      <c r="B234" s="56">
        <v>42599</v>
      </c>
      <c r="C234" s="50" t="s">
        <v>177</v>
      </c>
      <c r="D234" s="57" t="s">
        <v>97</v>
      </c>
      <c r="E234" s="57" t="s">
        <v>22</v>
      </c>
      <c r="F234" s="48">
        <v>67</v>
      </c>
      <c r="H234" s="48">
        <f t="shared" si="4"/>
        <v>2812.67</v>
      </c>
    </row>
    <row r="235" spans="1:8" hidden="1" x14ac:dyDescent="0.3">
      <c r="A235" s="58">
        <v>1216</v>
      </c>
      <c r="B235" s="56">
        <v>42599</v>
      </c>
      <c r="C235" s="50" t="s">
        <v>72</v>
      </c>
      <c r="D235" s="57" t="s">
        <v>97</v>
      </c>
      <c r="E235" s="57" t="s">
        <v>22</v>
      </c>
      <c r="F235" s="48">
        <v>268</v>
      </c>
      <c r="H235" s="48">
        <f t="shared" si="4"/>
        <v>2544.67</v>
      </c>
    </row>
    <row r="236" spans="1:8" hidden="1" x14ac:dyDescent="0.3">
      <c r="A236" s="58" t="s">
        <v>193</v>
      </c>
      <c r="B236" s="56">
        <v>42601</v>
      </c>
      <c r="C236" s="50" t="s">
        <v>82</v>
      </c>
      <c r="D236" s="57" t="s">
        <v>198</v>
      </c>
      <c r="E236" s="57" t="s">
        <v>22</v>
      </c>
      <c r="G236" s="48">
        <v>227</v>
      </c>
      <c r="H236" s="48">
        <f t="shared" si="4"/>
        <v>2771.67</v>
      </c>
    </row>
    <row r="237" spans="1:8" hidden="1" x14ac:dyDescent="0.3">
      <c r="A237" s="58">
        <v>1210</v>
      </c>
      <c r="B237" s="56">
        <v>42604</v>
      </c>
      <c r="D237" s="57" t="s">
        <v>97</v>
      </c>
      <c r="E237" s="57" t="s">
        <v>22</v>
      </c>
      <c r="F237" s="48">
        <v>92</v>
      </c>
      <c r="H237" s="48">
        <f t="shared" si="4"/>
        <v>2679.67</v>
      </c>
    </row>
    <row r="238" spans="1:8" hidden="1" x14ac:dyDescent="0.3">
      <c r="A238" s="71" t="s">
        <v>193</v>
      </c>
      <c r="B238" s="56">
        <v>42604</v>
      </c>
      <c r="C238" s="50" t="s">
        <v>185</v>
      </c>
      <c r="D238" s="57" t="s">
        <v>173</v>
      </c>
      <c r="E238" s="57" t="s">
        <v>22</v>
      </c>
      <c r="G238" s="48">
        <v>85</v>
      </c>
      <c r="H238" s="48">
        <f t="shared" si="4"/>
        <v>2764.67</v>
      </c>
    </row>
    <row r="239" spans="1:8" hidden="1" x14ac:dyDescent="0.3">
      <c r="A239" s="58" t="s">
        <v>193</v>
      </c>
      <c r="B239" s="56">
        <v>42605</v>
      </c>
      <c r="C239" s="50" t="s">
        <v>162</v>
      </c>
      <c r="D239" s="57" t="s">
        <v>163</v>
      </c>
      <c r="E239" s="57" t="s">
        <v>22</v>
      </c>
      <c r="G239" s="48">
        <v>160</v>
      </c>
      <c r="H239" s="48">
        <f t="shared" si="4"/>
        <v>2924.67</v>
      </c>
    </row>
    <row r="240" spans="1:8" hidden="1" x14ac:dyDescent="0.3">
      <c r="A240" s="58" t="s">
        <v>193</v>
      </c>
      <c r="B240" s="56">
        <v>42608</v>
      </c>
      <c r="C240" s="50" t="s">
        <v>185</v>
      </c>
      <c r="D240" s="57" t="s">
        <v>173</v>
      </c>
      <c r="E240" s="57" t="s">
        <v>22</v>
      </c>
      <c r="G240" s="48">
        <v>60</v>
      </c>
      <c r="H240" s="48">
        <f t="shared" si="4"/>
        <v>2984.67</v>
      </c>
    </row>
    <row r="241" spans="1:8" hidden="1" x14ac:dyDescent="0.3">
      <c r="A241" s="58" t="s">
        <v>193</v>
      </c>
      <c r="B241" s="56">
        <v>42611</v>
      </c>
      <c r="C241" s="50" t="s">
        <v>185</v>
      </c>
      <c r="D241" s="57" t="s">
        <v>173</v>
      </c>
      <c r="E241" s="57" t="s">
        <v>22</v>
      </c>
      <c r="G241" s="48">
        <v>30</v>
      </c>
      <c r="H241" s="48">
        <f t="shared" si="4"/>
        <v>3014.67</v>
      </c>
    </row>
    <row r="242" spans="1:8" hidden="1" x14ac:dyDescent="0.3">
      <c r="A242" s="58">
        <v>1217</v>
      </c>
      <c r="B242" s="56">
        <v>42606</v>
      </c>
      <c r="C242" s="50" t="s">
        <v>112</v>
      </c>
      <c r="D242" s="57" t="s">
        <v>97</v>
      </c>
      <c r="E242" s="57" t="s">
        <v>22</v>
      </c>
      <c r="F242" s="48">
        <v>79</v>
      </c>
      <c r="H242" s="48">
        <f t="shared" si="4"/>
        <v>2935.67</v>
      </c>
    </row>
    <row r="243" spans="1:8" hidden="1" x14ac:dyDescent="0.3">
      <c r="A243" s="58">
        <v>1218</v>
      </c>
      <c r="B243" s="56">
        <v>42608</v>
      </c>
      <c r="C243" s="50" t="s">
        <v>183</v>
      </c>
      <c r="D243" s="57" t="s">
        <v>97</v>
      </c>
      <c r="E243" s="57" t="s">
        <v>22</v>
      </c>
      <c r="F243" s="48">
        <v>194</v>
      </c>
      <c r="H243" s="48">
        <f t="shared" si="4"/>
        <v>2741.67</v>
      </c>
    </row>
    <row r="244" spans="1:8" hidden="1" x14ac:dyDescent="0.3">
      <c r="A244" s="58">
        <v>1219</v>
      </c>
      <c r="B244" s="56">
        <v>42611</v>
      </c>
      <c r="C244" s="50" t="s">
        <v>187</v>
      </c>
      <c r="D244" s="57" t="s">
        <v>188</v>
      </c>
      <c r="E244" s="57" t="s">
        <v>22</v>
      </c>
      <c r="F244" s="48">
        <v>175</v>
      </c>
      <c r="H244" s="48">
        <f t="shared" si="4"/>
        <v>2566.67</v>
      </c>
    </row>
    <row r="245" spans="1:8" hidden="1" x14ac:dyDescent="0.3">
      <c r="A245" s="58" t="s">
        <v>117</v>
      </c>
      <c r="B245" s="56">
        <v>42611</v>
      </c>
      <c r="C245" s="50" t="s">
        <v>199</v>
      </c>
      <c r="D245" s="57" t="s">
        <v>200</v>
      </c>
      <c r="E245" s="57" t="s">
        <v>22</v>
      </c>
      <c r="G245" s="48">
        <v>223</v>
      </c>
      <c r="H245" s="48">
        <f t="shared" si="4"/>
        <v>2789.67</v>
      </c>
    </row>
    <row r="246" spans="1:8" hidden="1" x14ac:dyDescent="0.3">
      <c r="A246" s="58">
        <v>1220</v>
      </c>
      <c r="B246" s="56">
        <v>42611</v>
      </c>
      <c r="C246" s="50" t="s">
        <v>72</v>
      </c>
      <c r="D246" s="57" t="s">
        <v>97</v>
      </c>
      <c r="E246" s="57" t="s">
        <v>22</v>
      </c>
      <c r="F246" s="48">
        <v>655</v>
      </c>
      <c r="H246" s="48">
        <f t="shared" si="4"/>
        <v>2134.67</v>
      </c>
    </row>
    <row r="247" spans="1:8" hidden="1" x14ac:dyDescent="0.3">
      <c r="A247" s="58">
        <v>1221</v>
      </c>
      <c r="B247" s="56">
        <v>42611</v>
      </c>
      <c r="C247" s="50" t="s">
        <v>145</v>
      </c>
      <c r="D247" s="57" t="s">
        <v>97</v>
      </c>
      <c r="E247" s="57" t="s">
        <v>22</v>
      </c>
      <c r="F247" s="48">
        <v>50</v>
      </c>
      <c r="H247" s="48">
        <f t="shared" si="4"/>
        <v>2084.67</v>
      </c>
    </row>
    <row r="248" spans="1:8" hidden="1" x14ac:dyDescent="0.3">
      <c r="A248" s="58" t="s">
        <v>117</v>
      </c>
      <c r="B248" s="56">
        <v>42625</v>
      </c>
      <c r="C248" s="50" t="s">
        <v>201</v>
      </c>
      <c r="D248" s="57" t="s">
        <v>202</v>
      </c>
      <c r="E248" s="57" t="s">
        <v>22</v>
      </c>
      <c r="H248" s="48">
        <f t="shared" si="4"/>
        <v>2084.67</v>
      </c>
    </row>
    <row r="249" spans="1:8" hidden="1" x14ac:dyDescent="0.3">
      <c r="A249" s="58" t="s">
        <v>113</v>
      </c>
      <c r="B249" s="56">
        <v>42613</v>
      </c>
      <c r="C249" s="50" t="s">
        <v>114</v>
      </c>
      <c r="D249" s="57" t="s">
        <v>114</v>
      </c>
      <c r="E249" s="57" t="s">
        <v>22</v>
      </c>
      <c r="F249" s="48">
        <v>18.25</v>
      </c>
      <c r="H249" s="48">
        <f t="shared" si="4"/>
        <v>2066.42</v>
      </c>
    </row>
    <row r="250" spans="1:8" hidden="1" x14ac:dyDescent="0.3">
      <c r="A250" s="58">
        <v>1222</v>
      </c>
      <c r="B250" s="56">
        <v>42613</v>
      </c>
      <c r="C250" s="50" t="s">
        <v>177</v>
      </c>
      <c r="D250" s="57" t="s">
        <v>97</v>
      </c>
      <c r="E250" s="57" t="s">
        <v>22</v>
      </c>
      <c r="F250" s="48">
        <v>16</v>
      </c>
      <c r="H250" s="48">
        <f t="shared" si="4"/>
        <v>2050.42</v>
      </c>
    </row>
    <row r="251" spans="1:8" hidden="1" x14ac:dyDescent="0.3">
      <c r="A251" s="58">
        <v>1223</v>
      </c>
      <c r="B251" s="56" t="s">
        <v>80</v>
      </c>
      <c r="C251" s="50" t="s">
        <v>80</v>
      </c>
      <c r="D251" s="57" t="s">
        <v>80</v>
      </c>
      <c r="E251" s="57" t="s">
        <v>22</v>
      </c>
      <c r="F251" s="48">
        <v>0</v>
      </c>
      <c r="H251" s="48">
        <f t="shared" si="4"/>
        <v>2050.42</v>
      </c>
    </row>
    <row r="252" spans="1:8" hidden="1" x14ac:dyDescent="0.3">
      <c r="A252" s="58">
        <v>1224</v>
      </c>
      <c r="B252" s="56">
        <v>42613</v>
      </c>
      <c r="C252" s="50" t="s">
        <v>112</v>
      </c>
      <c r="D252" s="57" t="s">
        <v>97</v>
      </c>
      <c r="E252" s="57" t="s">
        <v>22</v>
      </c>
      <c r="F252" s="48">
        <v>112</v>
      </c>
      <c r="H252" s="48">
        <f t="shared" si="4"/>
        <v>1938.42</v>
      </c>
    </row>
    <row r="253" spans="1:8" hidden="1" x14ac:dyDescent="0.3">
      <c r="A253" s="58">
        <v>1225</v>
      </c>
      <c r="B253" s="56">
        <v>42613</v>
      </c>
      <c r="C253" s="50" t="s">
        <v>126</v>
      </c>
      <c r="D253" s="57" t="s">
        <v>97</v>
      </c>
      <c r="E253" s="57" t="s">
        <v>22</v>
      </c>
      <c r="F253" s="48">
        <v>67</v>
      </c>
      <c r="H253" s="48">
        <f t="shared" si="4"/>
        <v>1871.42</v>
      </c>
    </row>
    <row r="254" spans="1:8" hidden="1" x14ac:dyDescent="0.3">
      <c r="A254" s="58">
        <v>1226</v>
      </c>
      <c r="B254" s="56" t="s">
        <v>80</v>
      </c>
      <c r="C254" s="50" t="s">
        <v>203</v>
      </c>
      <c r="D254" s="57" t="s">
        <v>80</v>
      </c>
      <c r="E254" s="57" t="s">
        <v>22</v>
      </c>
      <c r="F254" s="48">
        <v>0</v>
      </c>
      <c r="H254" s="48">
        <f t="shared" si="4"/>
        <v>1871.42</v>
      </c>
    </row>
    <row r="255" spans="1:8" hidden="1" x14ac:dyDescent="0.3">
      <c r="A255" s="58">
        <v>1227</v>
      </c>
      <c r="B255" s="56">
        <v>42613</v>
      </c>
      <c r="C255" s="50" t="s">
        <v>98</v>
      </c>
      <c r="D255" s="57" t="s">
        <v>97</v>
      </c>
      <c r="E255" s="57" t="s">
        <v>22</v>
      </c>
      <c r="F255" s="48">
        <v>32</v>
      </c>
      <c r="H255" s="48">
        <f t="shared" si="4"/>
        <v>1839.42</v>
      </c>
    </row>
    <row r="256" spans="1:8" hidden="1" x14ac:dyDescent="0.3">
      <c r="A256" s="58">
        <v>1228</v>
      </c>
      <c r="B256" s="56">
        <v>42613</v>
      </c>
      <c r="C256" s="50" t="s">
        <v>204</v>
      </c>
      <c r="D256" s="57" t="s">
        <v>97</v>
      </c>
      <c r="E256" s="57" t="s">
        <v>22</v>
      </c>
      <c r="F256" s="48">
        <v>56</v>
      </c>
      <c r="H256" s="48">
        <f t="shared" si="4"/>
        <v>1783.42</v>
      </c>
    </row>
    <row r="257" spans="1:8" hidden="1" x14ac:dyDescent="0.3">
      <c r="A257" s="58">
        <v>1229</v>
      </c>
      <c r="B257" s="56">
        <v>42613</v>
      </c>
      <c r="C257" s="50" t="s">
        <v>145</v>
      </c>
      <c r="D257" s="57" t="s">
        <v>97</v>
      </c>
      <c r="E257" s="57" t="s">
        <v>22</v>
      </c>
      <c r="F257" s="48">
        <v>38</v>
      </c>
      <c r="H257" s="48">
        <f t="shared" si="4"/>
        <v>1745.42</v>
      </c>
    </row>
    <row r="258" spans="1:8" hidden="1" x14ac:dyDescent="0.3">
      <c r="A258" s="58">
        <v>1230</v>
      </c>
      <c r="B258" s="56">
        <v>42613</v>
      </c>
      <c r="C258" s="50" t="s">
        <v>120</v>
      </c>
      <c r="D258" s="57" t="s">
        <v>97</v>
      </c>
      <c r="E258" s="57" t="s">
        <v>22</v>
      </c>
      <c r="F258" s="48">
        <v>8</v>
      </c>
      <c r="H258" s="48">
        <f t="shared" si="4"/>
        <v>1737.42</v>
      </c>
    </row>
    <row r="259" spans="1:8" hidden="1" x14ac:dyDescent="0.3">
      <c r="A259" s="58">
        <v>1231</v>
      </c>
      <c r="B259" s="56">
        <v>42626</v>
      </c>
      <c r="C259" s="50" t="s">
        <v>137</v>
      </c>
      <c r="D259" s="57" t="s">
        <v>205</v>
      </c>
      <c r="E259" s="57" t="s">
        <v>22</v>
      </c>
      <c r="F259" s="48">
        <v>102</v>
      </c>
      <c r="H259" s="48">
        <f t="shared" si="4"/>
        <v>1635.42</v>
      </c>
    </row>
    <row r="260" spans="1:8" hidden="1" x14ac:dyDescent="0.3">
      <c r="A260" s="58">
        <v>1232</v>
      </c>
      <c r="B260" s="56">
        <v>42627</v>
      </c>
      <c r="C260" s="50" t="s">
        <v>206</v>
      </c>
      <c r="D260" s="57" t="s">
        <v>207</v>
      </c>
      <c r="E260" s="57" t="s">
        <v>22</v>
      </c>
      <c r="F260" s="48">
        <v>444</v>
      </c>
      <c r="H260" s="48">
        <f t="shared" si="4"/>
        <v>1191.42</v>
      </c>
    </row>
    <row r="261" spans="1:8" hidden="1" x14ac:dyDescent="0.3">
      <c r="A261" s="58">
        <v>1233</v>
      </c>
      <c r="B261" s="56">
        <v>42627</v>
      </c>
      <c r="C261" s="50" t="s">
        <v>112</v>
      </c>
      <c r="D261" s="57" t="s">
        <v>97</v>
      </c>
      <c r="E261" s="57" t="s">
        <v>22</v>
      </c>
      <c r="F261" s="48">
        <v>126</v>
      </c>
      <c r="H261" s="48">
        <f t="shared" si="4"/>
        <v>1065.42</v>
      </c>
    </row>
    <row r="262" spans="1:8" hidden="1" x14ac:dyDescent="0.3">
      <c r="A262" s="58">
        <v>1234</v>
      </c>
      <c r="B262" s="56">
        <v>42627</v>
      </c>
      <c r="C262" s="50" t="s">
        <v>204</v>
      </c>
      <c r="D262" s="57" t="s">
        <v>97</v>
      </c>
      <c r="E262" s="57" t="s">
        <v>22</v>
      </c>
      <c r="F262" s="48">
        <v>36</v>
      </c>
      <c r="H262" s="48">
        <f t="shared" si="4"/>
        <v>1029.42</v>
      </c>
    </row>
    <row r="263" spans="1:8" hidden="1" x14ac:dyDescent="0.3">
      <c r="A263" s="58">
        <v>1235</v>
      </c>
      <c r="B263" s="56">
        <v>42634</v>
      </c>
      <c r="C263" s="50" t="s">
        <v>72</v>
      </c>
      <c r="D263" s="57" t="s">
        <v>97</v>
      </c>
      <c r="E263" s="57" t="s">
        <v>22</v>
      </c>
      <c r="F263" s="48">
        <v>558.54999999999995</v>
      </c>
      <c r="H263" s="48">
        <f t="shared" si="4"/>
        <v>470.87000000000012</v>
      </c>
    </row>
    <row r="264" spans="1:8" hidden="1" x14ac:dyDescent="0.3">
      <c r="A264" s="58">
        <v>1236</v>
      </c>
      <c r="B264" s="56">
        <v>42635</v>
      </c>
      <c r="C264" s="50" t="s">
        <v>183</v>
      </c>
      <c r="D264" s="57" t="s">
        <v>97</v>
      </c>
      <c r="E264" s="57" t="s">
        <v>22</v>
      </c>
      <c r="F264" s="48">
        <v>317.75</v>
      </c>
      <c r="H264" s="48">
        <f t="shared" si="4"/>
        <v>153.12000000000012</v>
      </c>
    </row>
    <row r="265" spans="1:8" hidden="1" x14ac:dyDescent="0.3">
      <c r="A265" s="58">
        <v>1237</v>
      </c>
      <c r="B265" s="56">
        <v>42638</v>
      </c>
      <c r="C265" s="50" t="s">
        <v>125</v>
      </c>
      <c r="D265" s="57" t="s">
        <v>97</v>
      </c>
      <c r="E265" s="57" t="s">
        <v>22</v>
      </c>
      <c r="F265" s="48">
        <v>95.25</v>
      </c>
      <c r="H265" s="48">
        <f t="shared" si="4"/>
        <v>57.870000000000118</v>
      </c>
    </row>
    <row r="266" spans="1:8" hidden="1" x14ac:dyDescent="0.3">
      <c r="A266" s="58">
        <v>1238</v>
      </c>
      <c r="B266" s="56">
        <v>42641</v>
      </c>
      <c r="C266" s="50" t="s">
        <v>126</v>
      </c>
      <c r="D266" s="57" t="s">
        <v>97</v>
      </c>
      <c r="E266" s="57" t="s">
        <v>22</v>
      </c>
      <c r="F266" s="48">
        <v>101.5</v>
      </c>
      <c r="H266" s="48">
        <f t="shared" si="4"/>
        <v>-43.629999999999882</v>
      </c>
    </row>
    <row r="267" spans="1:8" hidden="1" x14ac:dyDescent="0.3">
      <c r="A267" s="58">
        <v>1239</v>
      </c>
      <c r="B267" s="56">
        <v>42641</v>
      </c>
      <c r="C267" s="50" t="s">
        <v>112</v>
      </c>
      <c r="D267" s="57" t="s">
        <v>97</v>
      </c>
      <c r="E267" s="57" t="s">
        <v>22</v>
      </c>
      <c r="F267" s="48">
        <v>119</v>
      </c>
      <c r="H267" s="48">
        <f t="shared" si="4"/>
        <v>-162.62999999999988</v>
      </c>
    </row>
    <row r="268" spans="1:8" hidden="1" x14ac:dyDescent="0.3">
      <c r="A268" s="58">
        <v>1240</v>
      </c>
      <c r="B268" s="56">
        <v>42641</v>
      </c>
      <c r="C268" s="50" t="s">
        <v>204</v>
      </c>
      <c r="D268" s="57" t="s">
        <v>97</v>
      </c>
      <c r="E268" s="57" t="s">
        <v>22</v>
      </c>
      <c r="F268" s="48">
        <v>53</v>
      </c>
      <c r="H268" s="48">
        <f t="shared" si="4"/>
        <v>-215.62999999999988</v>
      </c>
    </row>
    <row r="269" spans="1:8" hidden="1" x14ac:dyDescent="0.3">
      <c r="A269" s="71" t="s">
        <v>88</v>
      </c>
      <c r="B269" s="56">
        <v>42615</v>
      </c>
      <c r="C269" s="50" t="s">
        <v>185</v>
      </c>
      <c r="D269" s="57" t="s">
        <v>173</v>
      </c>
      <c r="E269" s="57" t="s">
        <v>22</v>
      </c>
      <c r="G269" s="48">
        <v>65</v>
      </c>
      <c r="H269" s="48">
        <f t="shared" si="4"/>
        <v>-150.62999999999988</v>
      </c>
    </row>
    <row r="270" spans="1:8" hidden="1" x14ac:dyDescent="0.3">
      <c r="A270" s="58" t="s">
        <v>93</v>
      </c>
      <c r="B270" s="56">
        <v>42619</v>
      </c>
      <c r="C270" s="50" t="s">
        <v>185</v>
      </c>
      <c r="D270" s="57" t="s">
        <v>173</v>
      </c>
      <c r="E270" s="57" t="s">
        <v>22</v>
      </c>
      <c r="G270" s="48">
        <v>45</v>
      </c>
      <c r="H270" s="48">
        <f t="shared" si="4"/>
        <v>-105.62999999999988</v>
      </c>
    </row>
    <row r="271" spans="1:8" hidden="1" x14ac:dyDescent="0.3">
      <c r="A271" s="58" t="s">
        <v>113</v>
      </c>
      <c r="B271" s="56">
        <v>42619</v>
      </c>
      <c r="C271" s="50" t="s">
        <v>185</v>
      </c>
      <c r="D271" s="57" t="s">
        <v>173</v>
      </c>
      <c r="E271" s="57" t="s">
        <v>22</v>
      </c>
      <c r="F271" s="48">
        <v>0.94</v>
      </c>
      <c r="H271" s="48">
        <f t="shared" si="4"/>
        <v>-106.56999999999988</v>
      </c>
    </row>
    <row r="272" spans="1:8" hidden="1" x14ac:dyDescent="0.3">
      <c r="A272" s="58" t="s">
        <v>113</v>
      </c>
      <c r="B272" s="56">
        <v>42619</v>
      </c>
      <c r="C272" s="50" t="s">
        <v>185</v>
      </c>
      <c r="D272" s="57" t="s">
        <v>173</v>
      </c>
      <c r="E272" s="57" t="s">
        <v>22</v>
      </c>
      <c r="F272" s="48">
        <v>16.45</v>
      </c>
      <c r="H272" s="48">
        <f t="shared" si="4"/>
        <v>-123.01999999999988</v>
      </c>
    </row>
    <row r="273" spans="1:8" hidden="1" x14ac:dyDescent="0.3">
      <c r="A273" s="58" t="s">
        <v>113</v>
      </c>
      <c r="B273" s="56">
        <v>42619</v>
      </c>
      <c r="C273" s="50" t="s">
        <v>185</v>
      </c>
      <c r="D273" s="57" t="s">
        <v>173</v>
      </c>
      <c r="E273" s="57" t="s">
        <v>22</v>
      </c>
      <c r="F273" s="48">
        <v>35.49</v>
      </c>
      <c r="H273" s="48">
        <f t="shared" si="4"/>
        <v>-158.50999999999988</v>
      </c>
    </row>
    <row r="274" spans="1:8" hidden="1" x14ac:dyDescent="0.3">
      <c r="A274" s="58" t="s">
        <v>93</v>
      </c>
      <c r="B274" s="56">
        <v>42626</v>
      </c>
      <c r="C274" s="50" t="s">
        <v>208</v>
      </c>
      <c r="D274" s="57" t="s">
        <v>208</v>
      </c>
      <c r="E274" s="57" t="s">
        <v>22</v>
      </c>
      <c r="G274" s="48">
        <v>867.56</v>
      </c>
      <c r="H274" s="48">
        <f t="shared" si="4"/>
        <v>709.05000000000007</v>
      </c>
    </row>
    <row r="275" spans="1:8" hidden="1" x14ac:dyDescent="0.3">
      <c r="A275" s="58" t="s">
        <v>88</v>
      </c>
      <c r="B275" s="56">
        <v>42627</v>
      </c>
      <c r="C275" s="50" t="s">
        <v>185</v>
      </c>
      <c r="D275" s="57" t="s">
        <v>173</v>
      </c>
      <c r="E275" s="57" t="s">
        <v>22</v>
      </c>
      <c r="G275" s="48">
        <v>20</v>
      </c>
      <c r="H275" s="48">
        <f t="shared" si="4"/>
        <v>729.05000000000007</v>
      </c>
    </row>
    <row r="276" spans="1:8" hidden="1" x14ac:dyDescent="0.3">
      <c r="A276" s="58" t="s">
        <v>88</v>
      </c>
      <c r="B276" s="56">
        <v>42627</v>
      </c>
      <c r="C276" s="50" t="s">
        <v>162</v>
      </c>
      <c r="D276" s="57" t="s">
        <v>163</v>
      </c>
      <c r="E276" s="57" t="s">
        <v>22</v>
      </c>
      <c r="G276" s="48">
        <v>1073</v>
      </c>
      <c r="H276" s="48">
        <f t="shared" si="4"/>
        <v>1802.0500000000002</v>
      </c>
    </row>
    <row r="277" spans="1:8" hidden="1" x14ac:dyDescent="0.3">
      <c r="A277" s="58" t="s">
        <v>88</v>
      </c>
      <c r="B277" s="56">
        <v>42629</v>
      </c>
      <c r="C277" s="50" t="s">
        <v>185</v>
      </c>
      <c r="D277" s="57" t="s">
        <v>173</v>
      </c>
      <c r="E277" s="57" t="s">
        <v>22</v>
      </c>
      <c r="G277" s="48">
        <v>90</v>
      </c>
      <c r="H277" s="48">
        <f t="shared" si="4"/>
        <v>1892.0500000000002</v>
      </c>
    </row>
    <row r="278" spans="1:8" hidden="1" x14ac:dyDescent="0.3">
      <c r="A278" s="58" t="s">
        <v>93</v>
      </c>
      <c r="B278" s="56">
        <v>42634</v>
      </c>
      <c r="C278" s="50" t="s">
        <v>185</v>
      </c>
      <c r="D278" s="57" t="s">
        <v>173</v>
      </c>
      <c r="E278" s="57" t="s">
        <v>22</v>
      </c>
      <c r="G278" s="48">
        <v>70</v>
      </c>
      <c r="H278" s="48">
        <f t="shared" si="4"/>
        <v>1962.0500000000002</v>
      </c>
    </row>
    <row r="279" spans="1:8" hidden="1" x14ac:dyDescent="0.3">
      <c r="A279" s="58" t="s">
        <v>93</v>
      </c>
      <c r="B279" s="56">
        <v>42640</v>
      </c>
      <c r="C279" s="50" t="s">
        <v>185</v>
      </c>
      <c r="D279" s="57" t="s">
        <v>173</v>
      </c>
      <c r="E279" s="57" t="s">
        <v>22</v>
      </c>
      <c r="G279" s="48">
        <v>75</v>
      </c>
      <c r="H279" s="48">
        <f t="shared" si="4"/>
        <v>2037.0500000000002</v>
      </c>
    </row>
    <row r="280" spans="1:8" hidden="1" x14ac:dyDescent="0.3">
      <c r="A280" s="58" t="s">
        <v>93</v>
      </c>
      <c r="B280" s="56">
        <v>42642</v>
      </c>
      <c r="C280" s="50" t="s">
        <v>185</v>
      </c>
      <c r="D280" s="57" t="s">
        <v>173</v>
      </c>
      <c r="E280" s="57" t="s">
        <v>22</v>
      </c>
      <c r="G280" s="48">
        <v>20</v>
      </c>
      <c r="H280" s="48">
        <f t="shared" si="4"/>
        <v>2057.0500000000002</v>
      </c>
    </row>
    <row r="281" spans="1:8" hidden="1" x14ac:dyDescent="0.3">
      <c r="B281" s="56">
        <v>42643</v>
      </c>
      <c r="C281" s="50" t="s">
        <v>209</v>
      </c>
      <c r="D281" s="57" t="s">
        <v>209</v>
      </c>
      <c r="E281" s="57" t="s">
        <v>22</v>
      </c>
      <c r="F281" s="48">
        <v>0</v>
      </c>
      <c r="G281" s="48">
        <v>5</v>
      </c>
      <c r="H281" s="48">
        <f t="shared" si="4"/>
        <v>2062.0500000000002</v>
      </c>
    </row>
    <row r="282" spans="1:8" hidden="1" x14ac:dyDescent="0.3">
      <c r="A282" s="58" t="s">
        <v>88</v>
      </c>
      <c r="B282" s="56">
        <v>42646</v>
      </c>
      <c r="C282" s="50" t="s">
        <v>185</v>
      </c>
      <c r="D282" s="57" t="s">
        <v>173</v>
      </c>
      <c r="E282" s="57" t="s">
        <v>22</v>
      </c>
      <c r="G282" s="48">
        <v>45</v>
      </c>
      <c r="H282" s="48">
        <f t="shared" si="4"/>
        <v>2107.0500000000002</v>
      </c>
    </row>
    <row r="283" spans="1:8" hidden="1" x14ac:dyDescent="0.3">
      <c r="A283" s="58" t="s">
        <v>113</v>
      </c>
      <c r="B283" s="56">
        <v>42646</v>
      </c>
      <c r="C283" s="50" t="s">
        <v>185</v>
      </c>
      <c r="D283" s="57" t="s">
        <v>173</v>
      </c>
      <c r="E283" s="57" t="s">
        <v>22</v>
      </c>
      <c r="F283" s="48">
        <v>0.37</v>
      </c>
      <c r="H283" s="48">
        <f t="shared" si="4"/>
        <v>2106.6800000000003</v>
      </c>
    </row>
    <row r="284" spans="1:8" hidden="1" x14ac:dyDescent="0.3">
      <c r="A284" s="58" t="s">
        <v>113</v>
      </c>
      <c r="B284" s="56">
        <v>42646</v>
      </c>
      <c r="C284" s="50" t="s">
        <v>185</v>
      </c>
      <c r="D284" s="57" t="s">
        <v>173</v>
      </c>
      <c r="E284" s="57" t="s">
        <v>22</v>
      </c>
      <c r="F284" s="48">
        <v>11.62</v>
      </c>
      <c r="H284" s="48">
        <f t="shared" si="4"/>
        <v>2095.0600000000004</v>
      </c>
    </row>
    <row r="285" spans="1:8" hidden="1" x14ac:dyDescent="0.3">
      <c r="A285" s="58" t="s">
        <v>113</v>
      </c>
      <c r="B285" s="56">
        <v>42646</v>
      </c>
      <c r="C285" s="50" t="s">
        <v>185</v>
      </c>
      <c r="D285" s="57" t="s">
        <v>173</v>
      </c>
      <c r="E285" s="57" t="s">
        <v>22</v>
      </c>
      <c r="F285" s="48">
        <v>32.229999999999997</v>
      </c>
      <c r="H285" s="48">
        <f t="shared" si="4"/>
        <v>2062.8300000000004</v>
      </c>
    </row>
    <row r="286" spans="1:8" hidden="1" x14ac:dyDescent="0.3">
      <c r="A286" s="58">
        <v>1241</v>
      </c>
      <c r="B286" s="56">
        <v>42647</v>
      </c>
      <c r="C286" s="50" t="s">
        <v>183</v>
      </c>
      <c r="D286" s="57" t="s">
        <v>97</v>
      </c>
      <c r="E286" s="57" t="s">
        <v>22</v>
      </c>
      <c r="F286" s="48">
        <v>75</v>
      </c>
      <c r="H286" s="48">
        <f t="shared" si="4"/>
        <v>1987.8300000000004</v>
      </c>
    </row>
    <row r="287" spans="1:8" hidden="1" x14ac:dyDescent="0.3">
      <c r="A287" s="58" t="s">
        <v>88</v>
      </c>
      <c r="B287" s="56">
        <v>42650</v>
      </c>
      <c r="C287" s="50" t="s">
        <v>185</v>
      </c>
      <c r="D287" s="57" t="s">
        <v>173</v>
      </c>
      <c r="E287" s="57" t="s">
        <v>22</v>
      </c>
      <c r="G287" s="48">
        <v>65</v>
      </c>
      <c r="H287" s="48">
        <f t="shared" ref="H287:H305" si="5">H286-F287+G287</f>
        <v>2052.8300000000004</v>
      </c>
    </row>
    <row r="288" spans="1:8" hidden="1" x14ac:dyDescent="0.3">
      <c r="A288" s="58">
        <v>1242</v>
      </c>
      <c r="B288" s="56">
        <v>42644</v>
      </c>
      <c r="C288" s="50" t="s">
        <v>120</v>
      </c>
      <c r="D288" s="57" t="s">
        <v>97</v>
      </c>
      <c r="E288" s="57" t="s">
        <v>22</v>
      </c>
      <c r="F288" s="48">
        <v>176.5</v>
      </c>
      <c r="H288" s="48">
        <f t="shared" si="5"/>
        <v>1876.3300000000004</v>
      </c>
    </row>
    <row r="289" spans="1:8" hidden="1" x14ac:dyDescent="0.3">
      <c r="A289" s="58">
        <v>1243</v>
      </c>
      <c r="B289" s="56">
        <v>42646</v>
      </c>
      <c r="C289" s="50" t="s">
        <v>76</v>
      </c>
      <c r="D289" s="57" t="s">
        <v>76</v>
      </c>
      <c r="E289" s="57" t="s">
        <v>22</v>
      </c>
      <c r="F289" s="48">
        <v>47</v>
      </c>
      <c r="H289" s="48">
        <f t="shared" si="5"/>
        <v>1829.3300000000004</v>
      </c>
    </row>
    <row r="290" spans="1:8" hidden="1" x14ac:dyDescent="0.3">
      <c r="A290" s="58">
        <v>1244</v>
      </c>
      <c r="B290" s="56">
        <v>42648</v>
      </c>
      <c r="C290" s="50" t="s">
        <v>210</v>
      </c>
      <c r="D290" s="57" t="s">
        <v>210</v>
      </c>
      <c r="E290" s="57" t="s">
        <v>22</v>
      </c>
      <c r="F290" s="48">
        <v>75</v>
      </c>
      <c r="H290" s="48">
        <f t="shared" si="5"/>
        <v>1754.3300000000004</v>
      </c>
    </row>
    <row r="291" spans="1:8" hidden="1" x14ac:dyDescent="0.3">
      <c r="A291" s="58">
        <v>1245</v>
      </c>
      <c r="C291" s="50" t="s">
        <v>211</v>
      </c>
      <c r="D291" s="57" t="s">
        <v>211</v>
      </c>
      <c r="E291" s="57" t="s">
        <v>211</v>
      </c>
      <c r="H291" s="48">
        <f t="shared" si="5"/>
        <v>1754.3300000000004</v>
      </c>
    </row>
    <row r="292" spans="1:8" hidden="1" x14ac:dyDescent="0.3">
      <c r="A292" s="58">
        <v>1246</v>
      </c>
      <c r="B292" s="56">
        <v>42648</v>
      </c>
      <c r="C292" s="50" t="s">
        <v>212</v>
      </c>
      <c r="D292" s="57" t="s">
        <v>97</v>
      </c>
      <c r="E292" s="57" t="s">
        <v>22</v>
      </c>
      <c r="F292" s="48">
        <v>40</v>
      </c>
      <c r="H292" s="48">
        <f t="shared" si="5"/>
        <v>1714.3300000000004</v>
      </c>
    </row>
    <row r="293" spans="1:8" hidden="1" x14ac:dyDescent="0.3">
      <c r="A293" s="58">
        <v>1247</v>
      </c>
      <c r="B293" s="56">
        <v>42648</v>
      </c>
      <c r="C293" s="50" t="s">
        <v>126</v>
      </c>
      <c r="D293" s="57" t="s">
        <v>97</v>
      </c>
      <c r="E293" s="57" t="s">
        <v>22</v>
      </c>
      <c r="F293" s="48">
        <v>31</v>
      </c>
      <c r="H293" s="48">
        <f t="shared" si="5"/>
        <v>1683.3300000000004</v>
      </c>
    </row>
    <row r="294" spans="1:8" hidden="1" x14ac:dyDescent="0.3">
      <c r="A294" s="58">
        <v>1248</v>
      </c>
      <c r="B294" s="56">
        <v>42648</v>
      </c>
      <c r="C294" s="50" t="s">
        <v>112</v>
      </c>
      <c r="D294" s="57" t="s">
        <v>97</v>
      </c>
      <c r="E294" s="57" t="s">
        <v>22</v>
      </c>
      <c r="F294" s="48">
        <v>106</v>
      </c>
      <c r="H294" s="48">
        <f t="shared" si="5"/>
        <v>1577.3300000000004</v>
      </c>
    </row>
    <row r="295" spans="1:8" hidden="1" x14ac:dyDescent="0.3">
      <c r="A295" s="58" t="s">
        <v>93</v>
      </c>
      <c r="B295" s="56">
        <v>42654</v>
      </c>
      <c r="C295" s="50" t="s">
        <v>185</v>
      </c>
      <c r="D295" s="57" t="s">
        <v>173</v>
      </c>
      <c r="E295" s="57" t="s">
        <v>22</v>
      </c>
      <c r="G295" s="48">
        <v>80</v>
      </c>
      <c r="H295" s="48">
        <f t="shared" si="5"/>
        <v>1657.3300000000004</v>
      </c>
    </row>
    <row r="296" spans="1:8" hidden="1" x14ac:dyDescent="0.3">
      <c r="A296" s="58" t="s">
        <v>88</v>
      </c>
      <c r="B296" s="56">
        <v>42656</v>
      </c>
      <c r="D296" s="57" t="s">
        <v>213</v>
      </c>
      <c r="E296" s="57" t="s">
        <v>22</v>
      </c>
      <c r="G296" s="48">
        <v>1109.8900000000001</v>
      </c>
      <c r="H296" s="48">
        <f t="shared" si="5"/>
        <v>2767.2200000000003</v>
      </c>
    </row>
    <row r="297" spans="1:8" hidden="1" x14ac:dyDescent="0.3">
      <c r="A297" s="58">
        <v>1249</v>
      </c>
      <c r="B297" s="56">
        <v>42656</v>
      </c>
      <c r="C297" s="50" t="s">
        <v>72</v>
      </c>
      <c r="D297" s="57" t="s">
        <v>214</v>
      </c>
      <c r="E297" s="57" t="s">
        <v>22</v>
      </c>
      <c r="F297" s="48">
        <v>500</v>
      </c>
      <c r="H297" s="48">
        <f t="shared" si="5"/>
        <v>2267.2200000000003</v>
      </c>
    </row>
    <row r="298" spans="1:8" hidden="1" x14ac:dyDescent="0.3">
      <c r="A298" s="58">
        <v>1250</v>
      </c>
      <c r="B298" s="56">
        <v>42656</v>
      </c>
      <c r="C298" s="50" t="s">
        <v>72</v>
      </c>
      <c r="D298" s="57" t="s">
        <v>163</v>
      </c>
      <c r="E298" s="57" t="s">
        <v>22</v>
      </c>
      <c r="F298" s="48">
        <v>1798</v>
      </c>
      <c r="H298" s="48">
        <f t="shared" si="5"/>
        <v>469.22000000000025</v>
      </c>
    </row>
    <row r="299" spans="1:8" hidden="1" x14ac:dyDescent="0.3">
      <c r="A299" s="58">
        <v>1251</v>
      </c>
      <c r="B299" s="56">
        <v>42658</v>
      </c>
      <c r="C299" s="50" t="s">
        <v>183</v>
      </c>
      <c r="D299" s="57" t="s">
        <v>97</v>
      </c>
      <c r="E299" s="57" t="s">
        <v>22</v>
      </c>
      <c r="F299" s="48">
        <v>91.5</v>
      </c>
      <c r="H299" s="48">
        <f t="shared" si="5"/>
        <v>377.72000000000025</v>
      </c>
    </row>
    <row r="300" spans="1:8" hidden="1" x14ac:dyDescent="0.3">
      <c r="A300" s="58">
        <v>1252</v>
      </c>
      <c r="B300" s="56">
        <v>42658</v>
      </c>
      <c r="C300" s="50" t="s">
        <v>120</v>
      </c>
      <c r="D300" s="57" t="s">
        <v>97</v>
      </c>
      <c r="E300" s="57" t="s">
        <v>22</v>
      </c>
      <c r="F300" s="48">
        <v>61</v>
      </c>
      <c r="H300" s="48">
        <f t="shared" si="5"/>
        <v>316.72000000000025</v>
      </c>
    </row>
    <row r="301" spans="1:8" hidden="1" x14ac:dyDescent="0.3">
      <c r="A301" s="58">
        <v>1253</v>
      </c>
      <c r="B301" s="56">
        <v>42658</v>
      </c>
      <c r="C301" s="50" t="s">
        <v>72</v>
      </c>
      <c r="D301" s="57" t="s">
        <v>97</v>
      </c>
      <c r="E301" s="57" t="s">
        <v>22</v>
      </c>
      <c r="F301" s="48">
        <v>561</v>
      </c>
      <c r="H301" s="48">
        <f t="shared" si="5"/>
        <v>-244.27999999999975</v>
      </c>
    </row>
    <row r="302" spans="1:8" hidden="1" x14ac:dyDescent="0.3">
      <c r="A302" s="58">
        <v>1254</v>
      </c>
      <c r="B302" s="56">
        <v>42658</v>
      </c>
      <c r="C302" s="50" t="s">
        <v>137</v>
      </c>
      <c r="D302" s="57" t="s">
        <v>215</v>
      </c>
      <c r="E302" s="57" t="s">
        <v>22</v>
      </c>
      <c r="F302" s="48">
        <v>102</v>
      </c>
      <c r="H302" s="48">
        <f t="shared" si="5"/>
        <v>-346.27999999999975</v>
      </c>
    </row>
    <row r="303" spans="1:8" hidden="1" x14ac:dyDescent="0.3">
      <c r="A303" s="58" t="s">
        <v>93</v>
      </c>
      <c r="B303" s="56">
        <v>42657</v>
      </c>
      <c r="C303" s="50" t="s">
        <v>185</v>
      </c>
      <c r="D303" s="57" t="s">
        <v>173</v>
      </c>
      <c r="E303" s="57" t="s">
        <v>22</v>
      </c>
      <c r="G303" s="48">
        <v>105</v>
      </c>
      <c r="H303" s="48">
        <f t="shared" si="5"/>
        <v>-241.27999999999975</v>
      </c>
    </row>
    <row r="304" spans="1:8" hidden="1" x14ac:dyDescent="0.3">
      <c r="A304" s="58" t="s">
        <v>93</v>
      </c>
      <c r="B304" s="56">
        <v>42660</v>
      </c>
      <c r="C304" s="50" t="s">
        <v>185</v>
      </c>
      <c r="D304" s="57" t="s">
        <v>173</v>
      </c>
      <c r="E304" s="57" t="s">
        <v>22</v>
      </c>
      <c r="G304" s="48">
        <v>56</v>
      </c>
      <c r="H304" s="48">
        <f t="shared" si="5"/>
        <v>-185.27999999999975</v>
      </c>
    </row>
    <row r="305" spans="1:8" hidden="1" x14ac:dyDescent="0.3">
      <c r="A305" s="58" t="s">
        <v>93</v>
      </c>
      <c r="B305" s="56">
        <v>42669</v>
      </c>
      <c r="C305" s="50" t="s">
        <v>216</v>
      </c>
      <c r="D305" s="57" t="s">
        <v>217</v>
      </c>
      <c r="E305" s="57" t="s">
        <v>22</v>
      </c>
      <c r="G305" s="48">
        <v>152</v>
      </c>
      <c r="H305" s="48">
        <f t="shared" si="5"/>
        <v>-33.279999999999745</v>
      </c>
    </row>
    <row r="306" spans="1:8" hidden="1" x14ac:dyDescent="0.3">
      <c r="A306" s="58">
        <v>1255</v>
      </c>
      <c r="B306" s="56">
        <v>42669</v>
      </c>
      <c r="C306" s="50" t="s">
        <v>72</v>
      </c>
      <c r="D306" s="57" t="s">
        <v>75</v>
      </c>
      <c r="E306" s="57" t="s">
        <v>22</v>
      </c>
      <c r="F306" s="48">
        <v>117.15</v>
      </c>
      <c r="H306" s="48">
        <f>H305-F306+G306</f>
        <v>-150.42999999999975</v>
      </c>
    </row>
    <row r="307" spans="1:8" hidden="1" x14ac:dyDescent="0.3">
      <c r="A307" s="58" t="s">
        <v>88</v>
      </c>
      <c r="B307" s="56">
        <v>42679</v>
      </c>
      <c r="C307" s="50" t="s">
        <v>153</v>
      </c>
      <c r="D307" s="57" t="s">
        <v>218</v>
      </c>
      <c r="E307" s="57" t="s">
        <v>22</v>
      </c>
      <c r="G307" s="48">
        <v>251.25</v>
      </c>
      <c r="H307" s="48">
        <f t="shared" ref="H307:H310" si="6">H306-F307+G307</f>
        <v>100.82000000000025</v>
      </c>
    </row>
    <row r="308" spans="1:8" hidden="1" x14ac:dyDescent="0.3">
      <c r="A308" s="58" t="s">
        <v>88</v>
      </c>
      <c r="B308" s="56">
        <v>42685</v>
      </c>
      <c r="C308" s="50" t="s">
        <v>219</v>
      </c>
      <c r="D308" s="57" t="s">
        <v>220</v>
      </c>
      <c r="E308" s="57" t="s">
        <v>22</v>
      </c>
      <c r="G308" s="48">
        <v>387</v>
      </c>
      <c r="H308" s="48">
        <f t="shared" si="6"/>
        <v>487.82000000000028</v>
      </c>
    </row>
    <row r="309" spans="1:8" hidden="1" x14ac:dyDescent="0.3">
      <c r="A309" s="58">
        <v>1201</v>
      </c>
      <c r="C309" s="50" t="s">
        <v>177</v>
      </c>
      <c r="D309" s="57" t="s">
        <v>97</v>
      </c>
      <c r="E309" s="57" t="s">
        <v>22</v>
      </c>
      <c r="F309" s="48">
        <v>47</v>
      </c>
      <c r="H309" s="48">
        <f t="shared" si="6"/>
        <v>440.82000000000028</v>
      </c>
    </row>
    <row r="310" spans="1:8" hidden="1" x14ac:dyDescent="0.3">
      <c r="A310" s="58" t="s">
        <v>88</v>
      </c>
      <c r="B310" s="56">
        <v>42671</v>
      </c>
      <c r="C310" s="50" t="s">
        <v>162</v>
      </c>
      <c r="D310" s="57" t="s">
        <v>221</v>
      </c>
      <c r="E310" s="57" t="s">
        <v>22</v>
      </c>
      <c r="G310" s="48">
        <v>264</v>
      </c>
      <c r="H310" s="48">
        <f t="shared" si="6"/>
        <v>704.82000000000028</v>
      </c>
    </row>
    <row r="311" spans="1:8" x14ac:dyDescent="0.3">
      <c r="B311" s="56" t="s">
        <v>35</v>
      </c>
      <c r="C311" s="50" t="s">
        <v>35</v>
      </c>
      <c r="D311" s="57" t="s">
        <v>222</v>
      </c>
      <c r="H311" s="48">
        <v>0</v>
      </c>
    </row>
    <row r="312" spans="1:8" x14ac:dyDescent="0.3">
      <c r="A312" s="58" t="s">
        <v>93</v>
      </c>
      <c r="B312" s="56">
        <v>42856</v>
      </c>
      <c r="C312" s="50" t="s">
        <v>367</v>
      </c>
      <c r="D312" s="57" t="s">
        <v>368</v>
      </c>
      <c r="G312" s="48">
        <v>1280</v>
      </c>
      <c r="H312" s="48">
        <f>H311-F312+G312</f>
        <v>1280</v>
      </c>
    </row>
    <row r="313" spans="1:8" x14ac:dyDescent="0.3">
      <c r="A313" s="58" t="s">
        <v>93</v>
      </c>
      <c r="B313" s="56">
        <v>42863</v>
      </c>
      <c r="C313" s="50" t="s">
        <v>369</v>
      </c>
      <c r="D313" s="57" t="s">
        <v>370</v>
      </c>
      <c r="G313" s="48">
        <v>2240</v>
      </c>
      <c r="H313" s="48">
        <f t="shared" ref="H313:H376" si="7">H312-F313+G313</f>
        <v>3520</v>
      </c>
    </row>
    <row r="314" spans="1:8" x14ac:dyDescent="0.3">
      <c r="A314" s="58" t="s">
        <v>93</v>
      </c>
      <c r="B314" s="56">
        <v>42856</v>
      </c>
      <c r="C314" s="50" t="s">
        <v>371</v>
      </c>
      <c r="D314" s="57" t="s">
        <v>372</v>
      </c>
      <c r="G314" s="48">
        <v>160</v>
      </c>
      <c r="H314" s="48">
        <f t="shared" si="7"/>
        <v>3680</v>
      </c>
    </row>
    <row r="315" spans="1:8" x14ac:dyDescent="0.3">
      <c r="A315" s="58" t="s">
        <v>93</v>
      </c>
      <c r="B315" s="56">
        <v>42856</v>
      </c>
      <c r="C315" s="50" t="s">
        <v>373</v>
      </c>
      <c r="D315" s="57" t="s">
        <v>374</v>
      </c>
      <c r="G315" s="48">
        <v>160</v>
      </c>
      <c r="H315" s="48">
        <f t="shared" si="7"/>
        <v>3840</v>
      </c>
    </row>
    <row r="316" spans="1:8" x14ac:dyDescent="0.3">
      <c r="A316" s="58" t="s">
        <v>93</v>
      </c>
      <c r="B316" s="56">
        <v>42856</v>
      </c>
      <c r="C316" s="50" t="s">
        <v>375</v>
      </c>
      <c r="D316" s="57" t="s">
        <v>376</v>
      </c>
      <c r="G316" s="48">
        <v>160</v>
      </c>
      <c r="H316" s="48">
        <f t="shared" si="7"/>
        <v>4000</v>
      </c>
    </row>
    <row r="317" spans="1:8" x14ac:dyDescent="0.3">
      <c r="D317" s="59" t="s">
        <v>377</v>
      </c>
      <c r="H317" s="48">
        <f t="shared" si="7"/>
        <v>4000</v>
      </c>
    </row>
    <row r="318" spans="1:8" x14ac:dyDescent="0.3">
      <c r="A318" s="58" t="s">
        <v>378</v>
      </c>
      <c r="B318" s="56">
        <v>42900</v>
      </c>
      <c r="C318" s="50" t="s">
        <v>112</v>
      </c>
      <c r="D318" s="57" t="s">
        <v>243</v>
      </c>
      <c r="F318" s="48">
        <v>20</v>
      </c>
      <c r="H318" s="48">
        <f t="shared" si="7"/>
        <v>3980</v>
      </c>
    </row>
    <row r="319" spans="1:8" x14ac:dyDescent="0.3">
      <c r="B319" s="56">
        <v>42900</v>
      </c>
      <c r="C319" s="50" t="s">
        <v>72</v>
      </c>
      <c r="D319" s="57" t="s">
        <v>379</v>
      </c>
      <c r="F319" s="48">
        <v>84</v>
      </c>
      <c r="H319" s="48">
        <f t="shared" si="7"/>
        <v>3896</v>
      </c>
    </row>
    <row r="320" spans="1:8" x14ac:dyDescent="0.3">
      <c r="A320" s="71"/>
      <c r="B320" s="56">
        <v>42900</v>
      </c>
      <c r="C320" s="50" t="s">
        <v>72</v>
      </c>
      <c r="D320" s="57" t="s">
        <v>380</v>
      </c>
      <c r="F320" s="48">
        <v>48</v>
      </c>
      <c r="H320" s="48">
        <f t="shared" si="7"/>
        <v>3848</v>
      </c>
    </row>
    <row r="321" spans="1:8" x14ac:dyDescent="0.3">
      <c r="B321" s="56">
        <v>42900</v>
      </c>
      <c r="C321" s="50" t="s">
        <v>72</v>
      </c>
      <c r="D321" s="57" t="s">
        <v>241</v>
      </c>
      <c r="F321" s="48">
        <v>120</v>
      </c>
      <c r="H321" s="48">
        <f t="shared" si="7"/>
        <v>3728</v>
      </c>
    </row>
    <row r="322" spans="1:8" x14ac:dyDescent="0.3">
      <c r="B322" s="56">
        <v>42900</v>
      </c>
      <c r="C322" s="50" t="s">
        <v>72</v>
      </c>
      <c r="D322" s="57" t="s">
        <v>243</v>
      </c>
      <c r="F322" s="48">
        <v>96</v>
      </c>
      <c r="H322" s="48">
        <f t="shared" si="7"/>
        <v>3632</v>
      </c>
    </row>
    <row r="323" spans="1:8" x14ac:dyDescent="0.3">
      <c r="C323" s="56"/>
      <c r="D323" s="72" t="s">
        <v>381</v>
      </c>
      <c r="H323" s="48">
        <f t="shared" si="7"/>
        <v>3632</v>
      </c>
    </row>
    <row r="324" spans="1:8" x14ac:dyDescent="0.3">
      <c r="B324" s="56">
        <v>42908</v>
      </c>
      <c r="C324" s="50" t="s">
        <v>183</v>
      </c>
      <c r="D324" s="57" t="s">
        <v>382</v>
      </c>
      <c r="F324" s="48">
        <v>28</v>
      </c>
      <c r="H324" s="48">
        <f t="shared" si="7"/>
        <v>3604</v>
      </c>
    </row>
    <row r="325" spans="1:8" x14ac:dyDescent="0.3">
      <c r="B325" s="56">
        <v>42908</v>
      </c>
      <c r="C325" s="50" t="s">
        <v>183</v>
      </c>
      <c r="D325" s="57" t="s">
        <v>383</v>
      </c>
      <c r="F325" s="48">
        <v>36</v>
      </c>
      <c r="H325" s="48">
        <f t="shared" si="7"/>
        <v>3568</v>
      </c>
    </row>
    <row r="326" spans="1:8" x14ac:dyDescent="0.3">
      <c r="B326" s="56">
        <v>42908</v>
      </c>
      <c r="C326" s="50" t="s">
        <v>72</v>
      </c>
      <c r="D326" s="57" t="s">
        <v>243</v>
      </c>
      <c r="F326" s="48">
        <v>96</v>
      </c>
      <c r="H326" s="48">
        <f t="shared" si="7"/>
        <v>3472</v>
      </c>
    </row>
    <row r="327" spans="1:8" x14ac:dyDescent="0.3">
      <c r="B327" s="56">
        <v>42908</v>
      </c>
      <c r="C327" s="50" t="s">
        <v>72</v>
      </c>
      <c r="D327" s="57" t="s">
        <v>379</v>
      </c>
      <c r="F327" s="48">
        <v>84</v>
      </c>
      <c r="H327" s="48">
        <f t="shared" si="7"/>
        <v>3388</v>
      </c>
    </row>
    <row r="328" spans="1:8" x14ac:dyDescent="0.3">
      <c r="B328" s="56">
        <v>42908</v>
      </c>
      <c r="C328" s="50" t="s">
        <v>72</v>
      </c>
      <c r="D328" s="57" t="s">
        <v>384</v>
      </c>
      <c r="F328" s="48">
        <v>36</v>
      </c>
      <c r="H328" s="48">
        <f t="shared" si="7"/>
        <v>3352</v>
      </c>
    </row>
    <row r="329" spans="1:8" x14ac:dyDescent="0.3">
      <c r="A329" s="58">
        <v>1293</v>
      </c>
      <c r="B329" s="56">
        <v>42908</v>
      </c>
      <c r="C329" s="50" t="s">
        <v>231</v>
      </c>
      <c r="D329" s="57" t="s">
        <v>229</v>
      </c>
      <c r="F329" s="48">
        <v>48</v>
      </c>
      <c r="H329" s="48">
        <f t="shared" si="7"/>
        <v>3304</v>
      </c>
    </row>
    <row r="330" spans="1:8" x14ac:dyDescent="0.3">
      <c r="D330" s="59" t="s">
        <v>385</v>
      </c>
      <c r="H330" s="48">
        <f t="shared" si="7"/>
        <v>3304</v>
      </c>
    </row>
    <row r="331" spans="1:8" x14ac:dyDescent="0.3">
      <c r="A331" s="58">
        <v>1270</v>
      </c>
      <c r="B331" s="56">
        <v>42914</v>
      </c>
      <c r="C331" s="50" t="s">
        <v>112</v>
      </c>
      <c r="D331" s="57" t="s">
        <v>245</v>
      </c>
      <c r="F331" s="48">
        <v>48</v>
      </c>
      <c r="H331" s="48">
        <f t="shared" si="7"/>
        <v>3256</v>
      </c>
    </row>
    <row r="332" spans="1:8" x14ac:dyDescent="0.3">
      <c r="A332" s="68">
        <v>1293</v>
      </c>
      <c r="B332" s="56">
        <v>42914</v>
      </c>
      <c r="C332" s="50" t="s">
        <v>231</v>
      </c>
      <c r="D332" s="57" t="s">
        <v>237</v>
      </c>
      <c r="F332" s="48">
        <v>24</v>
      </c>
      <c r="H332" s="48">
        <f t="shared" si="7"/>
        <v>3232</v>
      </c>
    </row>
    <row r="333" spans="1:8" x14ac:dyDescent="0.3">
      <c r="B333" s="56">
        <v>42914</v>
      </c>
      <c r="C333" s="50" t="s">
        <v>72</v>
      </c>
      <c r="D333" s="57" t="s">
        <v>386</v>
      </c>
      <c r="F333" s="48">
        <v>84</v>
      </c>
      <c r="H333" s="48">
        <f t="shared" si="7"/>
        <v>3148</v>
      </c>
    </row>
    <row r="334" spans="1:8" x14ac:dyDescent="0.3">
      <c r="B334" s="56">
        <v>42914</v>
      </c>
      <c r="C334" s="50" t="s">
        <v>72</v>
      </c>
      <c r="D334" s="57" t="s">
        <v>243</v>
      </c>
      <c r="F334" s="48">
        <v>96</v>
      </c>
      <c r="H334" s="48">
        <f t="shared" si="7"/>
        <v>3052</v>
      </c>
    </row>
    <row r="335" spans="1:8" x14ac:dyDescent="0.3">
      <c r="B335" s="56">
        <v>42914</v>
      </c>
      <c r="C335" s="50" t="s">
        <v>72</v>
      </c>
      <c r="D335" s="57" t="s">
        <v>387</v>
      </c>
      <c r="F335" s="48">
        <v>48</v>
      </c>
      <c r="H335" s="48">
        <f t="shared" si="7"/>
        <v>3004</v>
      </c>
    </row>
    <row r="336" spans="1:8" x14ac:dyDescent="0.3">
      <c r="D336" s="59" t="s">
        <v>388</v>
      </c>
      <c r="H336" s="48">
        <f t="shared" si="7"/>
        <v>3004</v>
      </c>
    </row>
    <row r="337" spans="1:8" x14ac:dyDescent="0.3">
      <c r="A337" s="58">
        <v>1298</v>
      </c>
      <c r="B337" s="56">
        <v>42922</v>
      </c>
      <c r="C337" s="50" t="s">
        <v>231</v>
      </c>
      <c r="D337" s="57" t="s">
        <v>237</v>
      </c>
      <c r="F337" s="48">
        <v>24</v>
      </c>
      <c r="H337" s="48">
        <f t="shared" si="7"/>
        <v>2980</v>
      </c>
    </row>
    <row r="338" spans="1:8" x14ac:dyDescent="0.3">
      <c r="A338" s="58">
        <v>1298</v>
      </c>
      <c r="B338" s="56">
        <v>42922</v>
      </c>
      <c r="C338" s="50" t="s">
        <v>231</v>
      </c>
      <c r="D338" s="57" t="s">
        <v>389</v>
      </c>
      <c r="F338" s="48">
        <v>42</v>
      </c>
      <c r="H338" s="48">
        <f t="shared" si="7"/>
        <v>2938</v>
      </c>
    </row>
    <row r="339" spans="1:8" x14ac:dyDescent="0.3">
      <c r="A339" s="58">
        <v>1298</v>
      </c>
      <c r="B339" s="56">
        <v>42922</v>
      </c>
      <c r="C339" s="50" t="s">
        <v>231</v>
      </c>
      <c r="D339" s="57" t="s">
        <v>382</v>
      </c>
      <c r="F339" s="48">
        <v>34.200000000000003</v>
      </c>
      <c r="H339" s="48">
        <f t="shared" si="7"/>
        <v>2903.8</v>
      </c>
    </row>
    <row r="340" spans="1:8" x14ac:dyDescent="0.3">
      <c r="B340" s="56">
        <v>42922</v>
      </c>
      <c r="C340" s="50" t="s">
        <v>72</v>
      </c>
      <c r="D340" s="57" t="s">
        <v>390</v>
      </c>
      <c r="F340" s="48">
        <v>48</v>
      </c>
      <c r="H340" s="48">
        <f t="shared" si="7"/>
        <v>2855.8</v>
      </c>
    </row>
    <row r="341" spans="1:8" x14ac:dyDescent="0.3">
      <c r="B341" s="56">
        <v>42922</v>
      </c>
      <c r="C341" s="50" t="s">
        <v>72</v>
      </c>
      <c r="D341" s="57" t="s">
        <v>391</v>
      </c>
      <c r="F341" s="48">
        <v>96</v>
      </c>
      <c r="H341" s="48">
        <f t="shared" si="7"/>
        <v>2759.8</v>
      </c>
    </row>
    <row r="342" spans="1:8" x14ac:dyDescent="0.3">
      <c r="D342" s="59" t="s">
        <v>392</v>
      </c>
      <c r="H342" s="48">
        <f t="shared" si="7"/>
        <v>2759.8</v>
      </c>
    </row>
    <row r="343" spans="1:8" x14ac:dyDescent="0.3">
      <c r="A343" s="58">
        <v>1294</v>
      </c>
      <c r="B343" s="56">
        <v>42929</v>
      </c>
      <c r="C343" s="50" t="s">
        <v>393</v>
      </c>
      <c r="D343" s="57" t="s">
        <v>394</v>
      </c>
      <c r="F343" s="48">
        <v>36</v>
      </c>
      <c r="H343" s="48">
        <f t="shared" si="7"/>
        <v>2723.8</v>
      </c>
    </row>
    <row r="344" spans="1:8" x14ac:dyDescent="0.3">
      <c r="A344" s="58" t="s">
        <v>378</v>
      </c>
      <c r="B344" s="56">
        <v>42929</v>
      </c>
      <c r="C344" s="50" t="s">
        <v>112</v>
      </c>
      <c r="D344" s="57" t="s">
        <v>395</v>
      </c>
      <c r="F344" s="48">
        <v>20</v>
      </c>
      <c r="H344" s="48">
        <f t="shared" si="7"/>
        <v>2703.8</v>
      </c>
    </row>
    <row r="345" spans="1:8" x14ac:dyDescent="0.3">
      <c r="A345" s="58">
        <v>1302</v>
      </c>
      <c r="B345" s="56">
        <v>42929</v>
      </c>
      <c r="C345" s="50" t="s">
        <v>231</v>
      </c>
      <c r="D345" s="57" t="s">
        <v>236</v>
      </c>
      <c r="F345" s="48">
        <v>48</v>
      </c>
      <c r="H345" s="48">
        <f t="shared" si="7"/>
        <v>2655.8</v>
      </c>
    </row>
    <row r="346" spans="1:8" x14ac:dyDescent="0.3">
      <c r="A346" s="58">
        <v>1302</v>
      </c>
      <c r="B346" s="56">
        <v>42929</v>
      </c>
      <c r="C346" s="50" t="s">
        <v>231</v>
      </c>
      <c r="D346" s="57" t="s">
        <v>233</v>
      </c>
      <c r="F346" s="48">
        <v>42</v>
      </c>
      <c r="H346" s="48">
        <f t="shared" si="7"/>
        <v>2613.8000000000002</v>
      </c>
    </row>
    <row r="347" spans="1:8" x14ac:dyDescent="0.3">
      <c r="A347" s="58">
        <v>1302</v>
      </c>
      <c r="B347" s="56">
        <v>42929</v>
      </c>
      <c r="C347" s="50" t="s">
        <v>231</v>
      </c>
      <c r="D347" s="57" t="s">
        <v>259</v>
      </c>
      <c r="F347" s="48">
        <v>36</v>
      </c>
      <c r="H347" s="48">
        <f t="shared" si="7"/>
        <v>2577.8000000000002</v>
      </c>
    </row>
    <row r="348" spans="1:8" x14ac:dyDescent="0.3">
      <c r="B348" s="56">
        <v>42929</v>
      </c>
      <c r="C348" s="50" t="s">
        <v>72</v>
      </c>
      <c r="D348" s="57" t="s">
        <v>396</v>
      </c>
      <c r="F348" s="48">
        <v>20</v>
      </c>
      <c r="H348" s="48">
        <f t="shared" si="7"/>
        <v>2557.8000000000002</v>
      </c>
    </row>
    <row r="349" spans="1:8" x14ac:dyDescent="0.3">
      <c r="B349" s="56">
        <v>42929</v>
      </c>
      <c r="C349" s="50" t="s">
        <v>72</v>
      </c>
      <c r="D349" s="57" t="s">
        <v>258</v>
      </c>
      <c r="F349" s="48">
        <v>48</v>
      </c>
      <c r="H349" s="48">
        <f t="shared" si="7"/>
        <v>2509.8000000000002</v>
      </c>
    </row>
    <row r="350" spans="1:8" x14ac:dyDescent="0.3">
      <c r="B350" s="56">
        <v>42929</v>
      </c>
      <c r="C350" s="50" t="s">
        <v>72</v>
      </c>
      <c r="D350" s="57" t="s">
        <v>257</v>
      </c>
      <c r="F350" s="48">
        <v>40</v>
      </c>
      <c r="H350" s="48">
        <f t="shared" si="7"/>
        <v>2469.8000000000002</v>
      </c>
    </row>
    <row r="351" spans="1:8" x14ac:dyDescent="0.3">
      <c r="D351" s="59" t="s">
        <v>397</v>
      </c>
      <c r="H351" s="48">
        <f t="shared" si="7"/>
        <v>2469.8000000000002</v>
      </c>
    </row>
    <row r="352" spans="1:8" x14ac:dyDescent="0.3">
      <c r="A352" s="58">
        <v>1302</v>
      </c>
      <c r="B352" s="56">
        <v>42936</v>
      </c>
      <c r="C352" s="50" t="s">
        <v>231</v>
      </c>
      <c r="D352" s="57" t="s">
        <v>285</v>
      </c>
      <c r="F352" s="48">
        <v>43.2</v>
      </c>
      <c r="H352" s="48">
        <f t="shared" si="7"/>
        <v>2426.6000000000004</v>
      </c>
    </row>
    <row r="353" spans="1:8" x14ac:dyDescent="0.3">
      <c r="A353" s="58">
        <v>1302</v>
      </c>
      <c r="B353" s="56">
        <v>42936</v>
      </c>
      <c r="C353" s="50" t="s">
        <v>231</v>
      </c>
      <c r="D353" s="57" t="s">
        <v>349</v>
      </c>
      <c r="F353" s="48">
        <v>48</v>
      </c>
      <c r="H353" s="48">
        <f t="shared" si="7"/>
        <v>2378.6000000000004</v>
      </c>
    </row>
    <row r="354" spans="1:8" x14ac:dyDescent="0.3">
      <c r="A354" s="58">
        <v>1300</v>
      </c>
      <c r="B354" s="56">
        <v>42936</v>
      </c>
      <c r="C354" s="50" t="s">
        <v>398</v>
      </c>
      <c r="D354" s="57" t="s">
        <v>266</v>
      </c>
      <c r="F354" s="48">
        <v>125</v>
      </c>
      <c r="H354" s="48">
        <f t="shared" si="7"/>
        <v>2253.6000000000004</v>
      </c>
    </row>
    <row r="355" spans="1:8" x14ac:dyDescent="0.3">
      <c r="A355" s="58">
        <v>1304</v>
      </c>
      <c r="B355" s="56">
        <v>42936</v>
      </c>
      <c r="C355" s="50" t="s">
        <v>112</v>
      </c>
      <c r="D355" s="57" t="s">
        <v>399</v>
      </c>
      <c r="F355" s="48">
        <v>50</v>
      </c>
      <c r="H355" s="48">
        <f t="shared" si="7"/>
        <v>2203.6000000000004</v>
      </c>
    </row>
    <row r="356" spans="1:8" x14ac:dyDescent="0.3">
      <c r="A356" s="58">
        <v>1304</v>
      </c>
      <c r="B356" s="56">
        <v>42936</v>
      </c>
      <c r="C356" s="50" t="s">
        <v>112</v>
      </c>
      <c r="D356" s="57" t="s">
        <v>400</v>
      </c>
      <c r="F356" s="48">
        <v>20</v>
      </c>
      <c r="H356" s="48">
        <f t="shared" si="7"/>
        <v>2183.6000000000004</v>
      </c>
    </row>
    <row r="357" spans="1:8" x14ac:dyDescent="0.3">
      <c r="A357" s="58">
        <v>1301</v>
      </c>
      <c r="B357" s="56">
        <v>42936</v>
      </c>
      <c r="C357" s="50" t="s">
        <v>401</v>
      </c>
      <c r="D357" s="57" t="s">
        <v>402</v>
      </c>
      <c r="F357" s="48">
        <v>36</v>
      </c>
      <c r="H357" s="48">
        <f t="shared" si="7"/>
        <v>2147.6000000000004</v>
      </c>
    </row>
    <row r="358" spans="1:8" x14ac:dyDescent="0.3">
      <c r="B358" s="56">
        <v>42936</v>
      </c>
      <c r="C358" s="50" t="s">
        <v>72</v>
      </c>
      <c r="D358" s="57" t="s">
        <v>258</v>
      </c>
      <c r="F358" s="48">
        <v>48</v>
      </c>
      <c r="H358" s="48">
        <f t="shared" si="7"/>
        <v>2099.6000000000004</v>
      </c>
    </row>
    <row r="359" spans="1:8" x14ac:dyDescent="0.3">
      <c r="D359" s="59" t="s">
        <v>403</v>
      </c>
      <c r="H359" s="48">
        <f t="shared" si="7"/>
        <v>2099.6000000000004</v>
      </c>
    </row>
    <row r="360" spans="1:8" x14ac:dyDescent="0.3">
      <c r="A360" s="58">
        <v>1304</v>
      </c>
      <c r="B360" s="56">
        <v>42943</v>
      </c>
      <c r="C360" s="50" t="s">
        <v>112</v>
      </c>
      <c r="D360" s="57" t="s">
        <v>404</v>
      </c>
      <c r="F360" s="48">
        <v>75</v>
      </c>
      <c r="H360" s="48">
        <f t="shared" si="7"/>
        <v>2024.6000000000004</v>
      </c>
    </row>
    <row r="361" spans="1:8" x14ac:dyDescent="0.3">
      <c r="A361" s="58">
        <v>1304</v>
      </c>
      <c r="B361" s="56">
        <v>42943</v>
      </c>
      <c r="C361" s="50" t="s">
        <v>112</v>
      </c>
      <c r="D361" s="57" t="s">
        <v>405</v>
      </c>
      <c r="F361" s="48">
        <v>50</v>
      </c>
      <c r="H361" s="48">
        <f t="shared" si="7"/>
        <v>1974.6000000000004</v>
      </c>
    </row>
    <row r="362" spans="1:8" x14ac:dyDescent="0.3">
      <c r="A362" s="58">
        <v>1304</v>
      </c>
      <c r="B362" s="56">
        <v>42943</v>
      </c>
      <c r="C362" s="50" t="s">
        <v>112</v>
      </c>
      <c r="D362" s="57" t="s">
        <v>406</v>
      </c>
      <c r="F362" s="48">
        <v>25</v>
      </c>
      <c r="H362" s="48">
        <f t="shared" si="7"/>
        <v>1949.6000000000004</v>
      </c>
    </row>
    <row r="363" spans="1:8" x14ac:dyDescent="0.3">
      <c r="A363" s="58">
        <v>1309</v>
      </c>
      <c r="B363" s="56">
        <v>42943</v>
      </c>
      <c r="C363" s="50" t="s">
        <v>398</v>
      </c>
      <c r="D363" s="57" t="s">
        <v>311</v>
      </c>
      <c r="F363" s="48">
        <v>210</v>
      </c>
      <c r="H363" s="48">
        <f t="shared" si="7"/>
        <v>1739.6000000000004</v>
      </c>
    </row>
    <row r="364" spans="1:8" x14ac:dyDescent="0.3">
      <c r="A364" s="58">
        <v>1308</v>
      </c>
      <c r="B364" s="56">
        <v>42943</v>
      </c>
      <c r="C364" s="50" t="s">
        <v>231</v>
      </c>
      <c r="D364" s="57" t="s">
        <v>276</v>
      </c>
      <c r="F364" s="48">
        <v>72</v>
      </c>
      <c r="H364" s="48">
        <f t="shared" si="7"/>
        <v>1667.6000000000004</v>
      </c>
    </row>
    <row r="365" spans="1:8" x14ac:dyDescent="0.3">
      <c r="A365" s="58">
        <v>1308</v>
      </c>
      <c r="B365" s="56">
        <v>42943</v>
      </c>
      <c r="C365" s="50" t="s">
        <v>231</v>
      </c>
      <c r="D365" s="57" t="s">
        <v>269</v>
      </c>
      <c r="F365" s="48">
        <v>22</v>
      </c>
      <c r="H365" s="48">
        <f t="shared" si="7"/>
        <v>1645.6000000000004</v>
      </c>
    </row>
    <row r="366" spans="1:8" x14ac:dyDescent="0.3">
      <c r="A366" s="58">
        <v>1308</v>
      </c>
      <c r="B366" s="56">
        <v>42943</v>
      </c>
      <c r="C366" s="50" t="s">
        <v>231</v>
      </c>
      <c r="D366" s="57" t="s">
        <v>232</v>
      </c>
      <c r="F366" s="48">
        <v>36</v>
      </c>
      <c r="H366" s="48">
        <f t="shared" si="7"/>
        <v>1609.6000000000004</v>
      </c>
    </row>
    <row r="367" spans="1:8" x14ac:dyDescent="0.3">
      <c r="B367" s="56">
        <v>42943</v>
      </c>
      <c r="C367" s="50" t="s">
        <v>72</v>
      </c>
      <c r="D367" s="57" t="s">
        <v>335</v>
      </c>
      <c r="F367" s="48">
        <v>48</v>
      </c>
      <c r="H367" s="48">
        <f t="shared" si="7"/>
        <v>1561.6000000000004</v>
      </c>
    </row>
    <row r="368" spans="1:8" x14ac:dyDescent="0.3">
      <c r="D368" s="59" t="s">
        <v>407</v>
      </c>
      <c r="H368" s="48">
        <f t="shared" si="7"/>
        <v>1561.6000000000004</v>
      </c>
    </row>
    <row r="369" spans="1:8" x14ac:dyDescent="0.3">
      <c r="A369" s="58">
        <v>1310</v>
      </c>
      <c r="B369" s="56">
        <v>42950</v>
      </c>
      <c r="C369" s="50" t="s">
        <v>112</v>
      </c>
      <c r="D369" s="57" t="s">
        <v>382</v>
      </c>
      <c r="F369" s="48">
        <v>72</v>
      </c>
      <c r="H369" s="48">
        <f t="shared" si="7"/>
        <v>1489.6000000000004</v>
      </c>
    </row>
    <row r="370" spans="1:8" x14ac:dyDescent="0.3">
      <c r="A370" s="58">
        <v>1310</v>
      </c>
      <c r="B370" s="56">
        <v>42950</v>
      </c>
      <c r="C370" s="50" t="s">
        <v>112</v>
      </c>
      <c r="D370" s="57" t="s">
        <v>408</v>
      </c>
      <c r="F370" s="48">
        <v>24</v>
      </c>
      <c r="H370" s="48">
        <f t="shared" si="7"/>
        <v>1465.6000000000004</v>
      </c>
    </row>
    <row r="371" spans="1:8" x14ac:dyDescent="0.3">
      <c r="A371" s="58">
        <v>1310</v>
      </c>
      <c r="B371" s="56">
        <v>42950</v>
      </c>
      <c r="C371" s="50" t="s">
        <v>112</v>
      </c>
      <c r="D371" s="57" t="s">
        <v>409</v>
      </c>
      <c r="F371" s="48">
        <v>60</v>
      </c>
      <c r="H371" s="48">
        <f t="shared" si="7"/>
        <v>1405.6000000000004</v>
      </c>
    </row>
    <row r="372" spans="1:8" x14ac:dyDescent="0.3">
      <c r="A372" s="58">
        <v>1310</v>
      </c>
      <c r="B372" s="56">
        <v>42950</v>
      </c>
      <c r="C372" s="50" t="s">
        <v>112</v>
      </c>
      <c r="D372" s="57" t="s">
        <v>399</v>
      </c>
      <c r="F372" s="48">
        <v>72</v>
      </c>
      <c r="H372" s="48">
        <f t="shared" si="7"/>
        <v>1333.6000000000004</v>
      </c>
    </row>
    <row r="373" spans="1:8" x14ac:dyDescent="0.3">
      <c r="A373" s="58">
        <v>1310</v>
      </c>
      <c r="B373" s="56">
        <v>42950</v>
      </c>
      <c r="C373" s="50" t="s">
        <v>112</v>
      </c>
      <c r="D373" s="57" t="s">
        <v>262</v>
      </c>
      <c r="F373" s="48">
        <v>75</v>
      </c>
      <c r="H373" s="48">
        <f t="shared" si="7"/>
        <v>1258.6000000000004</v>
      </c>
    </row>
    <row r="374" spans="1:8" x14ac:dyDescent="0.3">
      <c r="B374" s="56">
        <v>42950</v>
      </c>
      <c r="C374" s="50" t="s">
        <v>72</v>
      </c>
      <c r="D374" s="57" t="s">
        <v>335</v>
      </c>
      <c r="F374" s="48">
        <v>48</v>
      </c>
      <c r="H374" s="48">
        <f t="shared" si="7"/>
        <v>1210.6000000000004</v>
      </c>
    </row>
    <row r="375" spans="1:8" x14ac:dyDescent="0.3">
      <c r="A375" s="58" t="s">
        <v>119</v>
      </c>
      <c r="B375" s="56">
        <v>42955</v>
      </c>
      <c r="C375" s="50" t="s">
        <v>20</v>
      </c>
      <c r="D375" s="57" t="s">
        <v>410</v>
      </c>
      <c r="G375" s="48">
        <v>160</v>
      </c>
      <c r="H375" s="48">
        <f t="shared" si="7"/>
        <v>1370.6000000000004</v>
      </c>
    </row>
    <row r="376" spans="1:8" x14ac:dyDescent="0.3">
      <c r="A376" s="58" t="s">
        <v>411</v>
      </c>
      <c r="B376" s="56">
        <v>42950</v>
      </c>
      <c r="C376" s="50" t="s">
        <v>371</v>
      </c>
      <c r="D376" s="57" t="s">
        <v>372</v>
      </c>
      <c r="G376" s="48">
        <v>160</v>
      </c>
      <c r="H376" s="48">
        <f t="shared" si="7"/>
        <v>1530.6000000000004</v>
      </c>
    </row>
    <row r="377" spans="1:8" x14ac:dyDescent="0.3">
      <c r="A377" s="58" t="s">
        <v>411</v>
      </c>
      <c r="B377" s="56">
        <v>42946</v>
      </c>
      <c r="C377" s="50" t="s">
        <v>20</v>
      </c>
      <c r="D377" s="57" t="s">
        <v>412</v>
      </c>
      <c r="G377" s="48">
        <v>80</v>
      </c>
      <c r="H377" s="48">
        <f t="shared" ref="H377:H440" si="8">H376-F377+G377</f>
        <v>1610.6000000000004</v>
      </c>
    </row>
    <row r="378" spans="1:8" x14ac:dyDescent="0.3">
      <c r="A378" s="58" t="s">
        <v>411</v>
      </c>
      <c r="B378" s="56">
        <v>42956</v>
      </c>
      <c r="C378" s="50" t="s">
        <v>373</v>
      </c>
      <c r="D378" s="57" t="s">
        <v>374</v>
      </c>
      <c r="G378" s="48">
        <v>160</v>
      </c>
      <c r="H378" s="48">
        <f t="shared" si="8"/>
        <v>1770.6000000000004</v>
      </c>
    </row>
    <row r="379" spans="1:8" x14ac:dyDescent="0.3">
      <c r="A379" s="58" t="s">
        <v>411</v>
      </c>
      <c r="B379" s="56">
        <v>42956</v>
      </c>
      <c r="C379" s="50" t="s">
        <v>20</v>
      </c>
      <c r="D379" s="57" t="s">
        <v>413</v>
      </c>
      <c r="G379" s="48">
        <v>160</v>
      </c>
      <c r="H379" s="48">
        <f t="shared" si="8"/>
        <v>1930.6000000000004</v>
      </c>
    </row>
    <row r="380" spans="1:8" x14ac:dyDescent="0.3">
      <c r="A380" s="58" t="s">
        <v>411</v>
      </c>
      <c r="B380" s="56">
        <v>42949</v>
      </c>
      <c r="C380" s="50" t="s">
        <v>20</v>
      </c>
      <c r="D380" s="57" t="s">
        <v>414</v>
      </c>
      <c r="G380" s="48">
        <v>80</v>
      </c>
      <c r="H380" s="48">
        <f t="shared" si="8"/>
        <v>2010.6000000000004</v>
      </c>
    </row>
    <row r="381" spans="1:8" x14ac:dyDescent="0.3">
      <c r="A381" s="58" t="s">
        <v>411</v>
      </c>
      <c r="B381" s="56">
        <v>42957</v>
      </c>
      <c r="C381" s="50" t="s">
        <v>415</v>
      </c>
      <c r="D381" s="57" t="s">
        <v>416</v>
      </c>
      <c r="G381" s="48">
        <v>20</v>
      </c>
      <c r="H381" s="48">
        <f t="shared" si="8"/>
        <v>2030.6000000000004</v>
      </c>
    </row>
    <row r="382" spans="1:8" x14ac:dyDescent="0.3">
      <c r="A382" s="58" t="s">
        <v>411</v>
      </c>
      <c r="B382" s="56">
        <v>42908</v>
      </c>
      <c r="C382" s="50" t="s">
        <v>20</v>
      </c>
      <c r="D382" s="57" t="s">
        <v>417</v>
      </c>
      <c r="G382" s="48">
        <v>160</v>
      </c>
      <c r="H382" s="48">
        <f t="shared" si="8"/>
        <v>2190.6000000000004</v>
      </c>
    </row>
    <row r="383" spans="1:8" x14ac:dyDescent="0.3">
      <c r="A383" s="58" t="s">
        <v>411</v>
      </c>
      <c r="B383" s="56">
        <v>42949</v>
      </c>
      <c r="C383" s="50" t="s">
        <v>375</v>
      </c>
      <c r="D383" s="57" t="s">
        <v>376</v>
      </c>
      <c r="G383" s="48">
        <v>160</v>
      </c>
      <c r="H383" s="48">
        <f t="shared" si="8"/>
        <v>2350.6000000000004</v>
      </c>
    </row>
    <row r="384" spans="1:8" x14ac:dyDescent="0.3">
      <c r="A384" s="58" t="s">
        <v>411</v>
      </c>
      <c r="B384" s="56">
        <v>42972</v>
      </c>
      <c r="C384" s="50" t="s">
        <v>415</v>
      </c>
      <c r="D384" s="57" t="s">
        <v>416</v>
      </c>
      <c r="G384" s="48">
        <v>40</v>
      </c>
      <c r="H384" s="48">
        <f t="shared" si="8"/>
        <v>2390.6000000000004</v>
      </c>
    </row>
    <row r="385" spans="1:8" x14ac:dyDescent="0.3">
      <c r="D385" s="59" t="s">
        <v>418</v>
      </c>
      <c r="H385" s="48">
        <f t="shared" si="8"/>
        <v>2390.6000000000004</v>
      </c>
    </row>
    <row r="386" spans="1:8" x14ac:dyDescent="0.3">
      <c r="A386" s="58">
        <v>1273</v>
      </c>
      <c r="B386" s="56">
        <v>42957</v>
      </c>
      <c r="C386" s="50" t="s">
        <v>112</v>
      </c>
      <c r="D386" s="57" t="s">
        <v>419</v>
      </c>
      <c r="F386" s="48">
        <v>50</v>
      </c>
      <c r="H386" s="48">
        <f t="shared" si="8"/>
        <v>2340.6000000000004</v>
      </c>
    </row>
    <row r="387" spans="1:8" x14ac:dyDescent="0.3">
      <c r="A387" s="58">
        <v>1273</v>
      </c>
      <c r="B387" s="56">
        <v>42957</v>
      </c>
      <c r="C387" s="50" t="s">
        <v>112</v>
      </c>
      <c r="D387" s="57" t="s">
        <v>420</v>
      </c>
      <c r="F387" s="48">
        <v>30</v>
      </c>
      <c r="H387" s="48">
        <f t="shared" si="8"/>
        <v>2310.6000000000004</v>
      </c>
    </row>
    <row r="388" spans="1:8" x14ac:dyDescent="0.3">
      <c r="A388" s="58">
        <v>1273</v>
      </c>
      <c r="B388" s="56">
        <v>42957</v>
      </c>
      <c r="C388" s="50" t="s">
        <v>112</v>
      </c>
      <c r="D388" s="57" t="s">
        <v>404</v>
      </c>
      <c r="F388" s="48">
        <v>75</v>
      </c>
      <c r="H388" s="48">
        <f t="shared" si="8"/>
        <v>2235.6000000000004</v>
      </c>
    </row>
    <row r="389" spans="1:8" x14ac:dyDescent="0.3">
      <c r="A389" s="58">
        <v>1273</v>
      </c>
      <c r="B389" s="56">
        <v>42957</v>
      </c>
      <c r="C389" s="50" t="s">
        <v>112</v>
      </c>
      <c r="D389" s="57" t="s">
        <v>324</v>
      </c>
      <c r="F389" s="48">
        <v>10</v>
      </c>
      <c r="H389" s="48">
        <f t="shared" si="8"/>
        <v>2225.6000000000004</v>
      </c>
    </row>
    <row r="390" spans="1:8" x14ac:dyDescent="0.3">
      <c r="A390" s="58">
        <v>1272</v>
      </c>
      <c r="B390" s="56">
        <v>42957</v>
      </c>
      <c r="C390" s="50" t="s">
        <v>231</v>
      </c>
      <c r="D390" s="57" t="s">
        <v>382</v>
      </c>
      <c r="F390" s="48">
        <v>45</v>
      </c>
      <c r="H390" s="48">
        <f t="shared" si="8"/>
        <v>2180.6000000000004</v>
      </c>
    </row>
    <row r="391" spans="1:8" x14ac:dyDescent="0.3">
      <c r="A391" s="58">
        <v>1272</v>
      </c>
      <c r="B391" s="56">
        <v>42957</v>
      </c>
      <c r="C391" s="50" t="s">
        <v>231</v>
      </c>
      <c r="D391" s="57" t="s">
        <v>406</v>
      </c>
      <c r="F391" s="48">
        <v>46</v>
      </c>
      <c r="H391" s="48">
        <f t="shared" si="8"/>
        <v>2134.6000000000004</v>
      </c>
    </row>
    <row r="392" spans="1:8" x14ac:dyDescent="0.3">
      <c r="B392" s="56">
        <v>42957</v>
      </c>
      <c r="C392" s="50" t="s">
        <v>72</v>
      </c>
      <c r="D392" s="57" t="s">
        <v>396</v>
      </c>
      <c r="F392" s="48">
        <v>36</v>
      </c>
      <c r="H392" s="48">
        <f t="shared" si="8"/>
        <v>2098.6000000000004</v>
      </c>
    </row>
    <row r="393" spans="1:8" x14ac:dyDescent="0.3">
      <c r="B393" s="56">
        <v>42957</v>
      </c>
      <c r="C393" s="50" t="s">
        <v>72</v>
      </c>
      <c r="D393" s="57" t="s">
        <v>237</v>
      </c>
      <c r="F393" s="48">
        <v>50</v>
      </c>
      <c r="H393" s="48">
        <f t="shared" si="8"/>
        <v>2048.6000000000004</v>
      </c>
    </row>
    <row r="394" spans="1:8" x14ac:dyDescent="0.3">
      <c r="D394" s="59" t="s">
        <v>421</v>
      </c>
      <c r="H394" s="48">
        <f t="shared" si="8"/>
        <v>2048.6000000000004</v>
      </c>
    </row>
    <row r="395" spans="1:8" x14ac:dyDescent="0.3">
      <c r="A395" s="58">
        <v>1275</v>
      </c>
      <c r="B395" s="56">
        <v>42964</v>
      </c>
      <c r="C395" s="50" t="s">
        <v>398</v>
      </c>
      <c r="D395" s="57" t="s">
        <v>422</v>
      </c>
      <c r="F395" s="48">
        <v>125</v>
      </c>
      <c r="H395" s="48">
        <f t="shared" si="8"/>
        <v>1923.6000000000004</v>
      </c>
    </row>
    <row r="396" spans="1:8" x14ac:dyDescent="0.3">
      <c r="A396" s="58">
        <v>1275</v>
      </c>
      <c r="B396" s="56">
        <v>42964</v>
      </c>
      <c r="C396" s="50" t="s">
        <v>398</v>
      </c>
      <c r="D396" s="57" t="s">
        <v>423</v>
      </c>
      <c r="F396" s="48">
        <v>180</v>
      </c>
      <c r="H396" s="48">
        <f t="shared" si="8"/>
        <v>1743.6000000000004</v>
      </c>
    </row>
    <row r="397" spans="1:8" x14ac:dyDescent="0.3">
      <c r="A397" s="58">
        <v>1273</v>
      </c>
      <c r="B397" s="56">
        <v>42964</v>
      </c>
      <c r="C397" s="50" t="s">
        <v>112</v>
      </c>
      <c r="D397" s="57" t="s">
        <v>257</v>
      </c>
      <c r="F397" s="48">
        <v>75</v>
      </c>
      <c r="H397" s="48">
        <f t="shared" si="8"/>
        <v>1668.6000000000004</v>
      </c>
    </row>
    <row r="398" spans="1:8" x14ac:dyDescent="0.3">
      <c r="A398" s="58">
        <v>1315</v>
      </c>
      <c r="B398" s="56">
        <v>42964</v>
      </c>
      <c r="C398" s="50" t="s">
        <v>336</v>
      </c>
      <c r="D398" s="57" t="s">
        <v>236</v>
      </c>
      <c r="F398" s="48">
        <v>75</v>
      </c>
      <c r="H398" s="48">
        <f t="shared" si="8"/>
        <v>1593.6000000000004</v>
      </c>
    </row>
    <row r="399" spans="1:8" x14ac:dyDescent="0.3">
      <c r="A399" s="58">
        <v>1315</v>
      </c>
      <c r="B399" s="56">
        <v>42964</v>
      </c>
      <c r="C399" s="50" t="s">
        <v>336</v>
      </c>
      <c r="D399" s="57" t="s">
        <v>229</v>
      </c>
      <c r="F399" s="48">
        <v>50</v>
      </c>
      <c r="H399" s="48">
        <f t="shared" si="8"/>
        <v>1543.6000000000004</v>
      </c>
    </row>
    <row r="400" spans="1:8" x14ac:dyDescent="0.3">
      <c r="D400" s="59" t="s">
        <v>424</v>
      </c>
      <c r="H400" s="48">
        <f t="shared" si="8"/>
        <v>1543.6000000000004</v>
      </c>
    </row>
    <row r="401" spans="1:8" x14ac:dyDescent="0.3">
      <c r="A401" s="58">
        <v>1276</v>
      </c>
      <c r="B401" s="56">
        <v>42971</v>
      </c>
      <c r="C401" s="50" t="s">
        <v>112</v>
      </c>
      <c r="D401" s="57" t="s">
        <v>425</v>
      </c>
      <c r="F401" s="48">
        <v>50</v>
      </c>
      <c r="H401" s="48">
        <f t="shared" si="8"/>
        <v>1493.6000000000004</v>
      </c>
    </row>
    <row r="402" spans="1:8" x14ac:dyDescent="0.3">
      <c r="A402" s="58">
        <v>1276</v>
      </c>
      <c r="B402" s="56">
        <v>42971</v>
      </c>
      <c r="C402" s="50" t="s">
        <v>112</v>
      </c>
      <c r="D402" s="57" t="s">
        <v>426</v>
      </c>
      <c r="F402" s="48">
        <v>75</v>
      </c>
      <c r="H402" s="48">
        <f t="shared" si="8"/>
        <v>1418.6000000000004</v>
      </c>
    </row>
    <row r="403" spans="1:8" x14ac:dyDescent="0.3">
      <c r="B403" s="56">
        <v>42971</v>
      </c>
      <c r="C403" s="50" t="s">
        <v>72</v>
      </c>
      <c r="D403" s="57" t="s">
        <v>427</v>
      </c>
      <c r="F403" s="48">
        <v>150</v>
      </c>
      <c r="H403" s="48">
        <f t="shared" si="8"/>
        <v>1268.6000000000004</v>
      </c>
    </row>
    <row r="404" spans="1:8" x14ac:dyDescent="0.3">
      <c r="B404" s="56">
        <v>42971</v>
      </c>
      <c r="C404" s="50" t="s">
        <v>72</v>
      </c>
      <c r="D404" s="57" t="s">
        <v>276</v>
      </c>
      <c r="F404" s="48">
        <v>75</v>
      </c>
      <c r="H404" s="48">
        <f t="shared" si="8"/>
        <v>1193.6000000000004</v>
      </c>
    </row>
    <row r="405" spans="1:8" x14ac:dyDescent="0.3">
      <c r="B405" s="56">
        <v>42971</v>
      </c>
      <c r="C405" s="50" t="s">
        <v>72</v>
      </c>
      <c r="D405" s="57" t="s">
        <v>428</v>
      </c>
      <c r="F405" s="48">
        <v>50</v>
      </c>
      <c r="H405" s="48">
        <f t="shared" si="8"/>
        <v>1143.6000000000004</v>
      </c>
    </row>
    <row r="406" spans="1:8" x14ac:dyDescent="0.3">
      <c r="B406" s="56">
        <v>42971</v>
      </c>
      <c r="C406" s="50" t="s">
        <v>72</v>
      </c>
      <c r="D406" s="57" t="s">
        <v>237</v>
      </c>
      <c r="F406" s="48">
        <v>50</v>
      </c>
      <c r="H406" s="48">
        <f t="shared" si="8"/>
        <v>1093.6000000000004</v>
      </c>
    </row>
    <row r="407" spans="1:8" x14ac:dyDescent="0.3">
      <c r="B407" s="56">
        <v>42971</v>
      </c>
      <c r="C407" s="50" t="s">
        <v>72</v>
      </c>
      <c r="D407" s="57" t="s">
        <v>429</v>
      </c>
      <c r="F407" s="48">
        <v>50</v>
      </c>
      <c r="H407" s="48">
        <f t="shared" si="8"/>
        <v>1043.6000000000004</v>
      </c>
    </row>
    <row r="408" spans="1:8" x14ac:dyDescent="0.3">
      <c r="A408" s="58">
        <v>1276</v>
      </c>
      <c r="B408" s="56">
        <v>42971</v>
      </c>
      <c r="C408" s="50" t="s">
        <v>112</v>
      </c>
      <c r="D408" s="57" t="s">
        <v>430</v>
      </c>
      <c r="F408" s="48">
        <v>100</v>
      </c>
      <c r="H408" s="48">
        <f t="shared" si="8"/>
        <v>943.60000000000036</v>
      </c>
    </row>
    <row r="409" spans="1:8" x14ac:dyDescent="0.3">
      <c r="D409" s="59" t="s">
        <v>431</v>
      </c>
      <c r="H409" s="48">
        <f t="shared" si="8"/>
        <v>943.60000000000036</v>
      </c>
    </row>
    <row r="410" spans="1:8" x14ac:dyDescent="0.3">
      <c r="A410" s="58">
        <v>1279</v>
      </c>
      <c r="B410" s="56">
        <v>42978</v>
      </c>
      <c r="C410" s="50" t="s">
        <v>231</v>
      </c>
      <c r="D410" s="57" t="s">
        <v>233</v>
      </c>
      <c r="F410" s="48">
        <v>37.5</v>
      </c>
      <c r="H410" s="48">
        <f t="shared" si="8"/>
        <v>906.10000000000036</v>
      </c>
    </row>
    <row r="411" spans="1:8" x14ac:dyDescent="0.3">
      <c r="A411" s="58">
        <v>1279</v>
      </c>
      <c r="B411" s="56">
        <v>42978</v>
      </c>
      <c r="C411" s="50" t="s">
        <v>231</v>
      </c>
      <c r="D411" s="57" t="s">
        <v>232</v>
      </c>
      <c r="F411" s="48">
        <v>37.5</v>
      </c>
      <c r="H411" s="48">
        <f t="shared" si="8"/>
        <v>868.60000000000036</v>
      </c>
    </row>
    <row r="412" spans="1:8" x14ac:dyDescent="0.3">
      <c r="A412" s="58">
        <v>1279</v>
      </c>
      <c r="B412" s="56">
        <v>42978</v>
      </c>
      <c r="C412" s="50" t="s">
        <v>231</v>
      </c>
      <c r="D412" s="57" t="s">
        <v>432</v>
      </c>
      <c r="F412" s="48">
        <v>50</v>
      </c>
      <c r="H412" s="48">
        <f t="shared" si="8"/>
        <v>818.60000000000036</v>
      </c>
    </row>
    <row r="413" spans="1:8" x14ac:dyDescent="0.3">
      <c r="B413" s="56">
        <v>42978</v>
      </c>
      <c r="C413" s="50" t="s">
        <v>72</v>
      </c>
      <c r="D413" s="57" t="s">
        <v>276</v>
      </c>
      <c r="F413" s="48">
        <v>125</v>
      </c>
      <c r="H413" s="48">
        <f t="shared" si="8"/>
        <v>693.60000000000036</v>
      </c>
    </row>
    <row r="414" spans="1:8" x14ac:dyDescent="0.3">
      <c r="B414" s="56">
        <v>42978</v>
      </c>
      <c r="C414" s="50" t="s">
        <v>72</v>
      </c>
      <c r="D414" s="57" t="s">
        <v>274</v>
      </c>
      <c r="F414" s="48">
        <v>100</v>
      </c>
      <c r="H414" s="48">
        <f t="shared" si="8"/>
        <v>593.60000000000036</v>
      </c>
    </row>
    <row r="415" spans="1:8" x14ac:dyDescent="0.3">
      <c r="B415" s="56">
        <v>42978</v>
      </c>
      <c r="C415" s="50" t="s">
        <v>72</v>
      </c>
      <c r="D415" s="57" t="s">
        <v>237</v>
      </c>
      <c r="F415" s="48">
        <v>36</v>
      </c>
      <c r="H415" s="48">
        <f t="shared" si="8"/>
        <v>557.60000000000036</v>
      </c>
    </row>
    <row r="416" spans="1:8" x14ac:dyDescent="0.3">
      <c r="B416" s="56">
        <v>42978</v>
      </c>
      <c r="C416" s="50" t="s">
        <v>72</v>
      </c>
      <c r="D416" s="57" t="s">
        <v>389</v>
      </c>
      <c r="F416" s="48">
        <v>75</v>
      </c>
      <c r="H416" s="48">
        <f t="shared" si="8"/>
        <v>482.60000000000036</v>
      </c>
    </row>
    <row r="417" spans="1:8" x14ac:dyDescent="0.3">
      <c r="B417" s="56">
        <v>42978</v>
      </c>
      <c r="C417" s="50" t="s">
        <v>72</v>
      </c>
      <c r="D417" s="57" t="s">
        <v>396</v>
      </c>
      <c r="F417" s="48">
        <v>36</v>
      </c>
      <c r="H417" s="48">
        <f t="shared" si="8"/>
        <v>446.60000000000036</v>
      </c>
    </row>
    <row r="418" spans="1:8" x14ac:dyDescent="0.3">
      <c r="D418" s="59" t="s">
        <v>433</v>
      </c>
      <c r="H418" s="48">
        <f t="shared" si="8"/>
        <v>446.60000000000036</v>
      </c>
    </row>
    <row r="419" spans="1:8" x14ac:dyDescent="0.3">
      <c r="A419" s="58">
        <v>1290</v>
      </c>
      <c r="B419" s="56">
        <v>42985</v>
      </c>
      <c r="C419" s="50" t="s">
        <v>112</v>
      </c>
      <c r="D419" s="57" t="s">
        <v>434</v>
      </c>
      <c r="F419" s="48">
        <v>75</v>
      </c>
      <c r="H419" s="48">
        <f t="shared" si="8"/>
        <v>371.60000000000036</v>
      </c>
    </row>
    <row r="420" spans="1:8" x14ac:dyDescent="0.3">
      <c r="A420" s="58">
        <v>1281</v>
      </c>
      <c r="B420" s="56">
        <v>42985</v>
      </c>
      <c r="C420" s="50" t="s">
        <v>212</v>
      </c>
      <c r="D420" s="57" t="s">
        <v>435</v>
      </c>
      <c r="F420" s="48">
        <v>50</v>
      </c>
      <c r="H420" s="48">
        <f t="shared" si="8"/>
        <v>321.60000000000036</v>
      </c>
    </row>
    <row r="421" spans="1:8" x14ac:dyDescent="0.3">
      <c r="A421" s="58">
        <v>1286</v>
      </c>
      <c r="B421" s="56">
        <v>42985</v>
      </c>
      <c r="C421" s="50" t="s">
        <v>231</v>
      </c>
      <c r="D421" s="57" t="s">
        <v>436</v>
      </c>
      <c r="F421" s="48">
        <v>37.5</v>
      </c>
      <c r="H421" s="48">
        <f t="shared" si="8"/>
        <v>284.10000000000036</v>
      </c>
    </row>
    <row r="422" spans="1:8" x14ac:dyDescent="0.3">
      <c r="B422" s="56">
        <v>42985</v>
      </c>
      <c r="C422" s="50" t="s">
        <v>72</v>
      </c>
      <c r="D422" s="57" t="s">
        <v>437</v>
      </c>
      <c r="F422" s="48">
        <v>150</v>
      </c>
      <c r="H422" s="48">
        <f t="shared" si="8"/>
        <v>134.10000000000036</v>
      </c>
    </row>
    <row r="423" spans="1:8" x14ac:dyDescent="0.3">
      <c r="B423" s="56">
        <v>42985</v>
      </c>
      <c r="C423" s="50" t="s">
        <v>72</v>
      </c>
      <c r="D423" s="57" t="s">
        <v>274</v>
      </c>
      <c r="F423" s="48">
        <v>100</v>
      </c>
      <c r="H423" s="48">
        <f t="shared" si="8"/>
        <v>34.100000000000364</v>
      </c>
    </row>
    <row r="424" spans="1:8" x14ac:dyDescent="0.3">
      <c r="B424" s="56">
        <v>42985</v>
      </c>
      <c r="C424" s="50" t="s">
        <v>72</v>
      </c>
      <c r="D424" s="57" t="s">
        <v>382</v>
      </c>
      <c r="F424" s="48">
        <v>75</v>
      </c>
      <c r="H424" s="48">
        <f t="shared" si="8"/>
        <v>-40.899999999999636</v>
      </c>
    </row>
    <row r="425" spans="1:8" x14ac:dyDescent="0.3">
      <c r="D425" s="59" t="s">
        <v>438</v>
      </c>
      <c r="H425" s="48">
        <f t="shared" si="8"/>
        <v>-40.899999999999636</v>
      </c>
    </row>
    <row r="426" spans="1:8" x14ac:dyDescent="0.3">
      <c r="A426" s="58">
        <v>1286</v>
      </c>
      <c r="B426" s="56">
        <v>42992</v>
      </c>
      <c r="C426" s="50" t="s">
        <v>231</v>
      </c>
      <c r="D426" s="57" t="s">
        <v>408</v>
      </c>
      <c r="F426" s="48">
        <v>37.5</v>
      </c>
      <c r="H426" s="48">
        <f t="shared" si="8"/>
        <v>-78.399999999999636</v>
      </c>
    </row>
    <row r="427" spans="1:8" x14ac:dyDescent="0.3">
      <c r="A427" s="58">
        <v>1290</v>
      </c>
      <c r="B427" s="56">
        <v>42992</v>
      </c>
      <c r="C427" s="50" t="s">
        <v>112</v>
      </c>
      <c r="D427" s="57" t="s">
        <v>439</v>
      </c>
      <c r="F427" s="48">
        <v>75</v>
      </c>
      <c r="H427" s="48">
        <f t="shared" si="8"/>
        <v>-153.39999999999964</v>
      </c>
    </row>
    <row r="428" spans="1:8" x14ac:dyDescent="0.3">
      <c r="A428" s="58">
        <v>1290</v>
      </c>
      <c r="B428" s="56">
        <v>42992</v>
      </c>
      <c r="C428" s="50" t="s">
        <v>112</v>
      </c>
      <c r="D428" s="57" t="s">
        <v>346</v>
      </c>
      <c r="F428" s="48">
        <v>125</v>
      </c>
      <c r="H428" s="48">
        <f t="shared" si="8"/>
        <v>-278.39999999999964</v>
      </c>
    </row>
    <row r="429" spans="1:8" x14ac:dyDescent="0.3">
      <c r="A429" s="58">
        <v>1290</v>
      </c>
      <c r="B429" s="56">
        <v>42992</v>
      </c>
      <c r="C429" s="50" t="s">
        <v>112</v>
      </c>
      <c r="D429" s="57" t="s">
        <v>290</v>
      </c>
      <c r="F429" s="48">
        <v>50</v>
      </c>
      <c r="H429" s="48">
        <f t="shared" si="8"/>
        <v>-328.39999999999964</v>
      </c>
    </row>
    <row r="430" spans="1:8" x14ac:dyDescent="0.3">
      <c r="B430" s="56">
        <v>42992</v>
      </c>
      <c r="C430" s="50" t="s">
        <v>72</v>
      </c>
      <c r="D430" s="57" t="s">
        <v>440</v>
      </c>
      <c r="F430" s="48">
        <v>100</v>
      </c>
      <c r="H430" s="48">
        <f t="shared" si="8"/>
        <v>-428.39999999999964</v>
      </c>
    </row>
    <row r="431" spans="1:8" x14ac:dyDescent="0.3">
      <c r="B431" s="56">
        <v>42992</v>
      </c>
      <c r="C431" s="50" t="s">
        <v>72</v>
      </c>
      <c r="D431" s="57" t="s">
        <v>237</v>
      </c>
      <c r="F431" s="48">
        <v>25</v>
      </c>
      <c r="H431" s="48">
        <f t="shared" si="8"/>
        <v>-453.39999999999964</v>
      </c>
    </row>
    <row r="432" spans="1:8" x14ac:dyDescent="0.3">
      <c r="B432" s="56">
        <v>42992</v>
      </c>
      <c r="C432" s="50" t="s">
        <v>72</v>
      </c>
      <c r="D432" s="57" t="s">
        <v>441</v>
      </c>
      <c r="F432" s="48">
        <v>50</v>
      </c>
      <c r="H432" s="48">
        <f t="shared" si="8"/>
        <v>-503.39999999999964</v>
      </c>
    </row>
    <row r="433" spans="1:8" x14ac:dyDescent="0.3">
      <c r="A433" s="58" t="s">
        <v>93</v>
      </c>
      <c r="B433" s="56">
        <v>42998</v>
      </c>
      <c r="C433" s="50" t="s">
        <v>369</v>
      </c>
      <c r="D433" s="57" t="s">
        <v>370</v>
      </c>
      <c r="G433" s="48">
        <v>1920</v>
      </c>
      <c r="H433" s="48">
        <f t="shared" si="8"/>
        <v>1416.6000000000004</v>
      </c>
    </row>
    <row r="434" spans="1:8" x14ac:dyDescent="0.3">
      <c r="D434" s="59" t="s">
        <v>442</v>
      </c>
      <c r="H434" s="48">
        <f t="shared" si="8"/>
        <v>1416.6000000000004</v>
      </c>
    </row>
    <row r="435" spans="1:8" x14ac:dyDescent="0.3">
      <c r="A435" s="58">
        <v>1317</v>
      </c>
      <c r="B435" s="56">
        <v>42999</v>
      </c>
      <c r="C435" s="50" t="s">
        <v>316</v>
      </c>
      <c r="D435" s="57" t="s">
        <v>346</v>
      </c>
      <c r="F435" s="48">
        <v>125</v>
      </c>
      <c r="G435" s="48">
        <v>0</v>
      </c>
      <c r="H435" s="48">
        <f t="shared" si="8"/>
        <v>1291.6000000000004</v>
      </c>
    </row>
    <row r="436" spans="1:8" x14ac:dyDescent="0.3">
      <c r="A436" s="58">
        <v>1317</v>
      </c>
      <c r="B436" s="56">
        <v>42999</v>
      </c>
      <c r="C436" s="50" t="s">
        <v>316</v>
      </c>
      <c r="D436" s="57" t="s">
        <v>443</v>
      </c>
      <c r="F436" s="48">
        <v>100</v>
      </c>
      <c r="H436" s="48">
        <f t="shared" si="8"/>
        <v>1191.6000000000004</v>
      </c>
    </row>
    <row r="437" spans="1:8" x14ac:dyDescent="0.3">
      <c r="A437" s="58">
        <v>1317</v>
      </c>
      <c r="B437" s="56" t="s">
        <v>444</v>
      </c>
      <c r="C437" s="50" t="s">
        <v>316</v>
      </c>
      <c r="D437" s="57" t="s">
        <v>269</v>
      </c>
      <c r="F437" s="48">
        <v>75</v>
      </c>
      <c r="H437" s="48">
        <f t="shared" si="8"/>
        <v>1116.6000000000004</v>
      </c>
    </row>
    <row r="438" spans="1:8" x14ac:dyDescent="0.3">
      <c r="A438" s="58">
        <v>1317</v>
      </c>
      <c r="B438" s="56">
        <v>42999</v>
      </c>
      <c r="C438" s="50" t="s">
        <v>316</v>
      </c>
      <c r="D438" s="57" t="s">
        <v>350</v>
      </c>
      <c r="F438" s="48">
        <v>25</v>
      </c>
      <c r="H438" s="48">
        <f t="shared" si="8"/>
        <v>1091.6000000000004</v>
      </c>
    </row>
    <row r="439" spans="1:8" x14ac:dyDescent="0.3">
      <c r="A439" s="58">
        <v>1317</v>
      </c>
      <c r="B439" s="56">
        <v>42999</v>
      </c>
      <c r="C439" s="50" t="s">
        <v>316</v>
      </c>
      <c r="D439" s="57" t="s">
        <v>323</v>
      </c>
      <c r="F439" s="48">
        <v>125</v>
      </c>
      <c r="H439" s="48">
        <f t="shared" si="8"/>
        <v>966.60000000000036</v>
      </c>
    </row>
    <row r="440" spans="1:8" x14ac:dyDescent="0.3">
      <c r="A440" s="58">
        <v>1316</v>
      </c>
      <c r="B440" s="56">
        <v>42999</v>
      </c>
      <c r="C440" s="50" t="s">
        <v>231</v>
      </c>
      <c r="D440" s="57" t="s">
        <v>259</v>
      </c>
      <c r="F440" s="48">
        <v>37.5</v>
      </c>
      <c r="H440" s="48">
        <f t="shared" si="8"/>
        <v>929.10000000000036</v>
      </c>
    </row>
    <row r="441" spans="1:8" x14ac:dyDescent="0.3">
      <c r="A441" s="58" t="s">
        <v>356</v>
      </c>
      <c r="B441" s="56">
        <v>42999</v>
      </c>
      <c r="C441" s="50" t="s">
        <v>445</v>
      </c>
      <c r="D441" s="57" t="s">
        <v>330</v>
      </c>
      <c r="F441" s="48">
        <v>70</v>
      </c>
      <c r="H441" s="48">
        <f t="shared" ref="H441:H463" si="9">H440-F441+G441</f>
        <v>859.10000000000036</v>
      </c>
    </row>
    <row r="442" spans="1:8" x14ac:dyDescent="0.3">
      <c r="A442" s="58" t="s">
        <v>411</v>
      </c>
      <c r="B442" s="56">
        <v>42998</v>
      </c>
      <c r="C442" s="50" t="s">
        <v>415</v>
      </c>
      <c r="D442" s="57" t="s">
        <v>416</v>
      </c>
      <c r="G442" s="48">
        <v>60</v>
      </c>
      <c r="H442" s="48">
        <f t="shared" si="9"/>
        <v>919.10000000000036</v>
      </c>
    </row>
    <row r="443" spans="1:8" x14ac:dyDescent="0.3">
      <c r="D443" s="59" t="s">
        <v>446</v>
      </c>
      <c r="H443" s="48">
        <f t="shared" si="9"/>
        <v>919.10000000000036</v>
      </c>
    </row>
    <row r="444" spans="1:8" x14ac:dyDescent="0.3">
      <c r="A444" s="58">
        <v>1316</v>
      </c>
      <c r="B444" s="56">
        <v>43006</v>
      </c>
      <c r="C444" s="50" t="s">
        <v>231</v>
      </c>
      <c r="D444" s="57" t="s">
        <v>354</v>
      </c>
      <c r="F444" s="48">
        <v>56.25</v>
      </c>
      <c r="H444" s="48">
        <f t="shared" si="9"/>
        <v>862.85000000000036</v>
      </c>
    </row>
    <row r="445" spans="1:8" x14ac:dyDescent="0.3">
      <c r="A445" s="58">
        <v>1290</v>
      </c>
      <c r="B445" s="56">
        <v>43006</v>
      </c>
      <c r="C445" s="50" t="s">
        <v>112</v>
      </c>
      <c r="D445" s="57" t="s">
        <v>262</v>
      </c>
      <c r="F445" s="48">
        <v>75</v>
      </c>
      <c r="H445" s="48">
        <f t="shared" si="9"/>
        <v>787.85000000000036</v>
      </c>
    </row>
    <row r="446" spans="1:8" x14ac:dyDescent="0.3">
      <c r="A446" s="58">
        <v>1287</v>
      </c>
      <c r="B446" s="56">
        <v>43006</v>
      </c>
      <c r="C446" s="50" t="s">
        <v>447</v>
      </c>
      <c r="D446" s="57" t="s">
        <v>327</v>
      </c>
      <c r="F446" s="48">
        <v>64</v>
      </c>
      <c r="H446" s="48">
        <f t="shared" si="9"/>
        <v>723.85000000000036</v>
      </c>
    </row>
    <row r="447" spans="1:8" x14ac:dyDescent="0.3">
      <c r="B447" s="56">
        <v>43006</v>
      </c>
      <c r="C447" s="50" t="s">
        <v>72</v>
      </c>
      <c r="D447" s="57" t="s">
        <v>448</v>
      </c>
      <c r="F447" s="48">
        <v>52.5</v>
      </c>
      <c r="H447" s="48">
        <f t="shared" si="9"/>
        <v>671.35000000000036</v>
      </c>
    </row>
    <row r="448" spans="1:8" x14ac:dyDescent="0.3">
      <c r="B448" s="56">
        <v>43006</v>
      </c>
      <c r="C448" s="50" t="s">
        <v>72</v>
      </c>
      <c r="D448" s="57" t="s">
        <v>449</v>
      </c>
      <c r="F448" s="48">
        <v>90</v>
      </c>
      <c r="H448" s="48">
        <f t="shared" si="9"/>
        <v>581.35000000000036</v>
      </c>
    </row>
    <row r="449" spans="1:8" x14ac:dyDescent="0.3">
      <c r="B449" s="56">
        <v>43006</v>
      </c>
      <c r="C449" s="50" t="s">
        <v>72</v>
      </c>
      <c r="D449" s="57" t="s">
        <v>450</v>
      </c>
      <c r="F449" s="48">
        <v>60</v>
      </c>
      <c r="H449" s="48">
        <f t="shared" si="9"/>
        <v>521.35000000000036</v>
      </c>
    </row>
    <row r="450" spans="1:8" x14ac:dyDescent="0.3">
      <c r="B450" s="56">
        <v>43006</v>
      </c>
      <c r="C450" s="50" t="s">
        <v>72</v>
      </c>
      <c r="D450" s="57" t="s">
        <v>451</v>
      </c>
      <c r="F450" s="48">
        <v>80</v>
      </c>
      <c r="H450" s="48">
        <f t="shared" si="9"/>
        <v>441.35000000000036</v>
      </c>
    </row>
    <row r="451" spans="1:8" x14ac:dyDescent="0.3">
      <c r="B451" s="56">
        <v>43006</v>
      </c>
      <c r="C451" s="50" t="s">
        <v>72</v>
      </c>
      <c r="D451" s="57" t="s">
        <v>276</v>
      </c>
      <c r="F451" s="48">
        <v>75</v>
      </c>
      <c r="H451" s="48">
        <f t="shared" si="9"/>
        <v>366.35000000000036</v>
      </c>
    </row>
    <row r="452" spans="1:8" x14ac:dyDescent="0.3">
      <c r="B452" s="56">
        <v>43006</v>
      </c>
      <c r="C452" s="50" t="s">
        <v>72</v>
      </c>
      <c r="D452" s="57" t="s">
        <v>427</v>
      </c>
      <c r="F452" s="48">
        <v>150</v>
      </c>
      <c r="H452" s="48">
        <f t="shared" si="9"/>
        <v>216.35000000000036</v>
      </c>
    </row>
    <row r="453" spans="1:8" x14ac:dyDescent="0.3">
      <c r="B453" s="56">
        <v>43006</v>
      </c>
      <c r="C453" s="50" t="s">
        <v>72</v>
      </c>
      <c r="D453" s="57" t="s">
        <v>335</v>
      </c>
      <c r="F453" s="48">
        <v>48</v>
      </c>
      <c r="H453" s="48">
        <f t="shared" si="9"/>
        <v>168.35000000000036</v>
      </c>
    </row>
    <row r="454" spans="1:8" x14ac:dyDescent="0.3">
      <c r="A454" s="58">
        <v>1323</v>
      </c>
      <c r="B454" s="56">
        <v>43006</v>
      </c>
      <c r="C454" s="50" t="s">
        <v>183</v>
      </c>
      <c r="D454" s="57" t="s">
        <v>346</v>
      </c>
      <c r="F454" s="48">
        <v>125</v>
      </c>
      <c r="H454" s="48">
        <f t="shared" si="9"/>
        <v>43.350000000000364</v>
      </c>
    </row>
    <row r="455" spans="1:8" x14ac:dyDescent="0.3">
      <c r="A455" s="58">
        <v>1323</v>
      </c>
      <c r="B455" s="56">
        <v>43006</v>
      </c>
      <c r="C455" s="50" t="s">
        <v>183</v>
      </c>
      <c r="D455" s="57" t="s">
        <v>452</v>
      </c>
      <c r="F455" s="48">
        <v>75</v>
      </c>
      <c r="H455" s="48">
        <f t="shared" si="9"/>
        <v>-31.649999999999636</v>
      </c>
    </row>
    <row r="456" spans="1:8" x14ac:dyDescent="0.3">
      <c r="A456" s="58">
        <v>1323</v>
      </c>
      <c r="B456" s="56">
        <v>43006</v>
      </c>
      <c r="C456" s="50" t="s">
        <v>183</v>
      </c>
      <c r="D456" s="57" t="s">
        <v>396</v>
      </c>
      <c r="F456" s="48">
        <v>75</v>
      </c>
      <c r="H456" s="48">
        <f t="shared" si="9"/>
        <v>-106.64999999999964</v>
      </c>
    </row>
    <row r="457" spans="1:8" x14ac:dyDescent="0.3">
      <c r="H457" s="48">
        <f t="shared" si="9"/>
        <v>-106.64999999999964</v>
      </c>
    </row>
    <row r="458" spans="1:8" x14ac:dyDescent="0.3">
      <c r="H458" s="48">
        <f t="shared" si="9"/>
        <v>-106.64999999999964</v>
      </c>
    </row>
    <row r="459" spans="1:8" x14ac:dyDescent="0.3">
      <c r="H459" s="48">
        <f t="shared" si="9"/>
        <v>-106.64999999999964</v>
      </c>
    </row>
    <row r="460" spans="1:8" x14ac:dyDescent="0.3">
      <c r="H460" s="48">
        <f t="shared" si="9"/>
        <v>-106.64999999999964</v>
      </c>
    </row>
    <row r="461" spans="1:8" x14ac:dyDescent="0.3">
      <c r="H461" s="48">
        <f t="shared" si="9"/>
        <v>-106.64999999999964</v>
      </c>
    </row>
    <row r="462" spans="1:8" x14ac:dyDescent="0.3">
      <c r="H462" s="48">
        <f t="shared" si="9"/>
        <v>-106.64999999999964</v>
      </c>
    </row>
    <row r="463" spans="1:8" x14ac:dyDescent="0.3">
      <c r="H463" s="48">
        <f t="shared" si="9"/>
        <v>-106.64999999999964</v>
      </c>
    </row>
    <row r="465" spans="1:8" s="57" customFormat="1" x14ac:dyDescent="0.3">
      <c r="A465" s="58"/>
      <c r="B465" s="56"/>
      <c r="C465" s="50"/>
      <c r="D465" s="57" t="s">
        <v>453</v>
      </c>
      <c r="F465" s="48"/>
      <c r="G465" s="48"/>
      <c r="H465" s="48"/>
    </row>
    <row r="467" spans="1:8" s="57" customFormat="1" ht="24" x14ac:dyDescent="0.3">
      <c r="A467" s="58"/>
      <c r="B467" s="56"/>
      <c r="C467" s="50"/>
      <c r="D467" s="57" t="s">
        <v>454</v>
      </c>
      <c r="F467" s="48"/>
      <c r="G467" s="48"/>
      <c r="H467" s="48"/>
    </row>
    <row r="469" spans="1:8" s="57" customFormat="1" x14ac:dyDescent="0.3">
      <c r="A469" s="58"/>
      <c r="B469" s="56"/>
      <c r="C469" s="50"/>
      <c r="D469" s="57" t="s">
        <v>455</v>
      </c>
      <c r="F469" s="48"/>
      <c r="G469" s="48"/>
      <c r="H469" s="4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CSA 2018 </vt:lpstr>
      <vt:lpstr>Market Share 2018</vt:lpstr>
      <vt:lpstr>Market Share 2017 </vt:lpstr>
      <vt:lpstr>'Market Share 2017 '!Print_Area</vt:lpstr>
      <vt:lpstr>'Market Share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George</dc:creator>
  <cp:lastModifiedBy>Jane G Jewett</cp:lastModifiedBy>
  <dcterms:created xsi:type="dcterms:W3CDTF">2018-11-29T14:50:29Z</dcterms:created>
  <dcterms:modified xsi:type="dcterms:W3CDTF">2019-05-16T14:54:00Z</dcterms:modified>
</cp:coreProperties>
</file>