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Q21" sheetId="1" r:id="rId1"/>
    <sheet name="Q2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<sst xmlns="http://schemas.openxmlformats.org/spreadsheetml/2006/main" count="65" uniqueCount="25">
  <si>
    <t>Question 21 chart</t>
  </si>
  <si>
    <t>product</t>
  </si>
  <si>
    <t>contracts</t>
  </si>
  <si>
    <t>brokers</t>
  </si>
  <si>
    <t>direct</t>
  </si>
  <si>
    <t>fm-mkt</t>
  </si>
  <si>
    <t>retail</t>
  </si>
  <si>
    <t>csa</t>
  </si>
  <si>
    <t>other</t>
  </si>
  <si>
    <t>crops</t>
  </si>
  <si>
    <t>livestock</t>
  </si>
  <si>
    <t>produce</t>
  </si>
  <si>
    <t>valadd</t>
  </si>
  <si>
    <t>Question 25 chart</t>
  </si>
  <si>
    <t>freq</t>
  </si>
  <si>
    <t>contract</t>
  </si>
  <si>
    <t>broker</t>
  </si>
  <si>
    <t>Crops</t>
  </si>
  <si>
    <t>total</t>
  </si>
  <si>
    <t>freq.</t>
  </si>
  <si>
    <t>fmkt</t>
  </si>
  <si>
    <t>Livestock</t>
  </si>
  <si>
    <t>actual</t>
  </si>
  <si>
    <t>Produce</t>
  </si>
  <si>
    <t>Val-add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</si>
</sst>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Marketing Choices for Product Types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'Q21'!$B$4</c:f>
              <c:strCache>
                <c:ptCount val="1"/>
                <c:pt idx="0">
                  <c:v>contracts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'Q21'!$B$5:$B$8</c:f>
              <c:numCache/>
            </c:numRef>
          </c:val>
        </c:ser>
        <c:ser>
          <c:idx val="1"/>
          <c:order val="1"/>
          <c:tx>
            <c:strRef>
              <c:f>'Q21'!$C$4</c:f>
              <c:strCache>
                <c:ptCount val="1"/>
                <c:pt idx="0">
                  <c:v>brokers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'Q21'!$C$5:$C$8</c:f>
              <c:numCache/>
            </c:numRef>
          </c:val>
        </c:ser>
        <c:ser>
          <c:idx val="2"/>
          <c:order val="2"/>
          <c:tx>
            <c:strRef>
              <c:f>'Q21'!$D$4</c:f>
              <c:strCache>
                <c:ptCount val="1"/>
                <c:pt idx="0">
                  <c:v>direct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'Q21'!$D$5:$D$8</c:f>
              <c:numCache/>
            </c:numRef>
          </c:val>
        </c:ser>
        <c:ser>
          <c:idx val="3"/>
          <c:order val="3"/>
          <c:tx>
            <c:strRef>
              <c:f>'Q21'!$E$4</c:f>
              <c:strCache>
                <c:ptCount val="1"/>
                <c:pt idx="0">
                  <c:v>fm-mkt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'Q21'!$E$5:$E$8</c:f>
              <c:numCache/>
            </c:numRef>
          </c:val>
        </c:ser>
        <c:ser>
          <c:idx val="4"/>
          <c:order val="4"/>
          <c:tx>
            <c:strRef>
              <c:f>'Q21'!$F$4</c:f>
              <c:strCache>
                <c:ptCount val="1"/>
                <c:pt idx="0">
                  <c:v>retail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'Q21'!$F$5:$F$8</c:f>
              <c:numCache/>
            </c:numRef>
          </c:val>
        </c:ser>
        <c:ser>
          <c:idx val="5"/>
          <c:order val="5"/>
          <c:tx>
            <c:strRef>
              <c:f>'Q21'!$G$4</c:f>
              <c:strCache>
                <c:ptCount val="1"/>
                <c:pt idx="0">
                  <c:v>csa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'Q21'!$G$5:$G$8</c:f>
              <c:numCache/>
            </c:numRef>
          </c:val>
        </c:ser>
        <c:ser>
          <c:idx val="6"/>
          <c:order val="6"/>
          <c:tx>
            <c:strRef>
              <c:f>'Q21'!$H$4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'Q21'!$H$5:$H$8</c:f>
              <c:numCache/>
            </c:numRef>
          </c:val>
        </c:ser>
        <c:overlap val="100"/>
        <c:axId val="24545617"/>
        <c:axId val="19583962"/>
      </c:barChart>
      <c:catAx>
        <c:axId val="2454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 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3962"/>
        <c:crosses val="autoZero"/>
        <c:auto val="1"/>
        <c:lblOffset val="100"/>
        <c:noMultiLvlLbl val="0"/>
      </c:catAx>
      <c:valAx>
        <c:axId val="1958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Marketing Choices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45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Marketing Preferences for Product Types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'Q25'!$B$4</c:f>
              <c:strCache>
                <c:ptCount val="1"/>
                <c:pt idx="0">
                  <c:v>contracts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'Q25'!$B$5:$B$8</c:f>
              <c:numCache/>
            </c:numRef>
          </c:val>
        </c:ser>
        <c:ser>
          <c:idx val="1"/>
          <c:order val="1"/>
          <c:tx>
            <c:strRef>
              <c:f>'Q25'!$C$4</c:f>
              <c:strCache>
                <c:ptCount val="1"/>
                <c:pt idx="0">
                  <c:v>brokers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'Q25'!$C$5:$C$8</c:f>
              <c:numCache/>
            </c:numRef>
          </c:val>
        </c:ser>
        <c:ser>
          <c:idx val="2"/>
          <c:order val="2"/>
          <c:tx>
            <c:strRef>
              <c:f>'Q25'!$D$4</c:f>
              <c:strCache>
                <c:ptCount val="1"/>
                <c:pt idx="0">
                  <c:v>direct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'Q25'!$D$5:$D$8</c:f>
              <c:numCache/>
            </c:numRef>
          </c:val>
        </c:ser>
        <c:ser>
          <c:idx val="3"/>
          <c:order val="3"/>
          <c:tx>
            <c:strRef>
              <c:f>'Q25'!$E$4</c:f>
              <c:strCache>
                <c:ptCount val="1"/>
                <c:pt idx="0">
                  <c:v>fm-mkt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'Q25'!$E$5:$E$8</c:f>
              <c:numCache/>
            </c:numRef>
          </c:val>
        </c:ser>
        <c:ser>
          <c:idx val="4"/>
          <c:order val="4"/>
          <c:tx>
            <c:strRef>
              <c:f>'Q25'!$F$4</c:f>
              <c:strCache>
                <c:ptCount val="1"/>
                <c:pt idx="0">
                  <c:v>retail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'Q25'!$F$5:$F$8</c:f>
              <c:numCache/>
            </c:numRef>
          </c:val>
        </c:ser>
        <c:ser>
          <c:idx val="5"/>
          <c:order val="5"/>
          <c:tx>
            <c:strRef>
              <c:f>'Q25'!$G$4</c:f>
              <c:strCache>
                <c:ptCount val="1"/>
                <c:pt idx="0">
                  <c:v>csa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'Q25'!$G$5:$G$8</c:f>
              <c:numCache/>
            </c:numRef>
          </c:val>
        </c:ser>
        <c:ser>
          <c:idx val="6"/>
          <c:order val="6"/>
          <c:tx>
            <c:strRef>
              <c:f>'Q25'!$H$4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'Q25'!$H$5:$H$8</c:f>
              <c:numCache/>
            </c:numRef>
          </c:val>
        </c:ser>
        <c:overlap val="100"/>
        <c:axId val="42037931"/>
        <c:axId val="42797060"/>
      </c:barChart>
      <c:catAx>
        <c:axId val="42037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Marketing Preferences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97060"/>
        <c:crosses val="autoZero"/>
        <c:auto val="1"/>
        <c:lblOffset val="100"/>
        <c:noMultiLvlLbl val="0"/>
      </c:catAx>
      <c:valAx>
        <c:axId val="4279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 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7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9525</xdr:rowOff>
    </xdr:from>
    <xdr:to>
      <xdr:col>10</xdr:col>
      <xdr:colOff>419100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628650" y="179070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9</xdr:row>
      <xdr:rowOff>19050</xdr:rowOff>
    </xdr:from>
    <xdr:to>
      <xdr:col>17</xdr:col>
      <xdr:colOff>590550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067300" y="1476375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4" sqref="A4:H8"/>
    </sheetView>
  </sheetViews>
  <sheetFormatPr defaultColWidth="9.140625" defaultRowHeight="12.75"/>
  <sheetData>
    <row r="1" ht="12.75">
      <c r="A1" t="s">
        <v>0</v>
      </c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8" ht="12.75">
      <c r="A5" t="s">
        <v>9</v>
      </c>
      <c r="B5">
        <v>33</v>
      </c>
      <c r="C5">
        <v>34</v>
      </c>
      <c r="D5">
        <v>25</v>
      </c>
      <c r="E5">
        <v>2</v>
      </c>
      <c r="F5">
        <v>1</v>
      </c>
      <c r="G5">
        <v>0</v>
      </c>
      <c r="H5">
        <v>5</v>
      </c>
    </row>
    <row r="6" spans="1:8" ht="12.75">
      <c r="A6" t="s">
        <v>10</v>
      </c>
      <c r="B6">
        <v>23</v>
      </c>
      <c r="C6">
        <v>5</v>
      </c>
      <c r="D6">
        <v>37</v>
      </c>
      <c r="E6">
        <v>1</v>
      </c>
      <c r="F6">
        <v>3</v>
      </c>
      <c r="G6">
        <v>2</v>
      </c>
      <c r="H6">
        <v>38</v>
      </c>
    </row>
    <row r="7" spans="1:8" ht="12.75">
      <c r="A7" t="s">
        <v>11</v>
      </c>
      <c r="B7">
        <v>5</v>
      </c>
      <c r="C7">
        <v>0</v>
      </c>
      <c r="D7">
        <v>21</v>
      </c>
      <c r="E7">
        <v>13</v>
      </c>
      <c r="F7">
        <v>33</v>
      </c>
      <c r="G7">
        <v>19</v>
      </c>
      <c r="H7">
        <v>9</v>
      </c>
    </row>
    <row r="8" spans="1:8" ht="12.75">
      <c r="A8" t="s">
        <v>12</v>
      </c>
      <c r="B8">
        <v>0</v>
      </c>
      <c r="C8">
        <v>0</v>
      </c>
      <c r="D8">
        <v>36</v>
      </c>
      <c r="E8">
        <v>0</v>
      </c>
      <c r="F8">
        <v>27</v>
      </c>
      <c r="G8">
        <v>0</v>
      </c>
      <c r="H8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M39" sqref="M39"/>
    </sheetView>
  </sheetViews>
  <sheetFormatPr defaultColWidth="9.140625" defaultRowHeight="12.75"/>
  <sheetData>
    <row r="1" ht="12.75">
      <c r="A1" t="s">
        <v>13</v>
      </c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9" ht="12.75">
      <c r="A5" t="s">
        <v>9</v>
      </c>
      <c r="B5">
        <v>38</v>
      </c>
      <c r="C5">
        <v>22</v>
      </c>
      <c r="D5">
        <v>31</v>
      </c>
      <c r="E5">
        <v>1</v>
      </c>
      <c r="F5">
        <v>2</v>
      </c>
      <c r="G5">
        <v>1</v>
      </c>
      <c r="H5">
        <v>5</v>
      </c>
      <c r="I5">
        <f>SUM(B5:H5)</f>
        <v>100</v>
      </c>
    </row>
    <row r="6" spans="1:9" ht="12.75">
      <c r="A6" t="s">
        <v>10</v>
      </c>
      <c r="B6">
        <v>19</v>
      </c>
      <c r="C6">
        <v>10</v>
      </c>
      <c r="D6">
        <v>46</v>
      </c>
      <c r="E6">
        <v>4</v>
      </c>
      <c r="F6">
        <v>10</v>
      </c>
      <c r="G6">
        <v>4</v>
      </c>
      <c r="H6">
        <v>7</v>
      </c>
      <c r="I6">
        <f>SUM(B6:H6)</f>
        <v>100</v>
      </c>
    </row>
    <row r="7" spans="1:9" ht="12.75">
      <c r="A7" t="s">
        <v>11</v>
      </c>
      <c r="B7">
        <v>4</v>
      </c>
      <c r="C7">
        <v>6</v>
      </c>
      <c r="D7">
        <v>35</v>
      </c>
      <c r="E7">
        <v>0</v>
      </c>
      <c r="F7">
        <v>38</v>
      </c>
      <c r="G7">
        <v>11</v>
      </c>
      <c r="H7">
        <v>6</v>
      </c>
      <c r="I7">
        <f>SUM(B7:H7)</f>
        <v>100</v>
      </c>
    </row>
    <row r="8" spans="1:9" ht="12.75">
      <c r="A8" t="s">
        <v>12</v>
      </c>
      <c r="B8">
        <v>0</v>
      </c>
      <c r="C8">
        <v>9</v>
      </c>
      <c r="D8">
        <v>68</v>
      </c>
      <c r="E8">
        <v>0</v>
      </c>
      <c r="F8">
        <v>14</v>
      </c>
      <c r="G8">
        <v>0</v>
      </c>
      <c r="H8">
        <v>9</v>
      </c>
      <c r="I8">
        <f>SUM(B8:H8)</f>
        <v>100</v>
      </c>
    </row>
    <row r="15" spans="2:6" ht="12.75">
      <c r="B15" t="s">
        <v>17</v>
      </c>
      <c r="F15" t="s">
        <v>21</v>
      </c>
    </row>
    <row r="16" spans="3:8" ht="12.75">
      <c r="C16" s="1"/>
      <c r="D16" t="s">
        <v>14</v>
      </c>
      <c r="G16" t="s">
        <v>18</v>
      </c>
      <c r="H16" t="s">
        <v>19</v>
      </c>
    </row>
    <row r="17" spans="2:8" ht="12.75">
      <c r="B17" t="s">
        <v>15</v>
      </c>
      <c r="C17" s="1">
        <v>43</v>
      </c>
      <c r="D17">
        <f>C17/114</f>
        <v>0.37719298245614036</v>
      </c>
      <c r="F17" t="s">
        <v>2</v>
      </c>
      <c r="G17">
        <v>7</v>
      </c>
      <c r="H17" s="2">
        <f>G17/36</f>
        <v>0.19444444444444445</v>
      </c>
    </row>
    <row r="18" spans="2:8" ht="12.75">
      <c r="B18" t="s">
        <v>16</v>
      </c>
      <c r="C18" s="1">
        <v>25</v>
      </c>
      <c r="D18">
        <f aca="true" t="shared" si="0" ref="D18:D23">C18/114</f>
        <v>0.21929824561403508</v>
      </c>
      <c r="F18" t="s">
        <v>3</v>
      </c>
      <c r="G18">
        <v>3.5</v>
      </c>
      <c r="H18" s="2">
        <f aca="true" t="shared" si="1" ref="H18:H23">G18/36</f>
        <v>0.09722222222222222</v>
      </c>
    </row>
    <row r="19" spans="2:8" ht="12.75">
      <c r="B19" t="s">
        <v>4</v>
      </c>
      <c r="C19" s="1">
        <v>36</v>
      </c>
      <c r="D19">
        <f t="shared" si="0"/>
        <v>0.3157894736842105</v>
      </c>
      <c r="F19" t="s">
        <v>4</v>
      </c>
      <c r="G19">
        <v>16.5</v>
      </c>
      <c r="H19" s="2">
        <f t="shared" si="1"/>
        <v>0.4583333333333333</v>
      </c>
    </row>
    <row r="20" spans="2:8" ht="12.75">
      <c r="B20" t="s">
        <v>6</v>
      </c>
      <c r="C20" s="1">
        <v>2</v>
      </c>
      <c r="D20">
        <f t="shared" si="0"/>
        <v>0.017543859649122806</v>
      </c>
      <c r="F20" t="s">
        <v>6</v>
      </c>
      <c r="G20">
        <v>3.5</v>
      </c>
      <c r="H20" s="2">
        <f t="shared" si="1"/>
        <v>0.09722222222222222</v>
      </c>
    </row>
    <row r="21" spans="2:8" ht="12.75">
      <c r="B21" t="s">
        <v>5</v>
      </c>
      <c r="C21" s="1">
        <v>1</v>
      </c>
      <c r="D21">
        <f t="shared" si="0"/>
        <v>0.008771929824561403</v>
      </c>
      <c r="F21" t="s">
        <v>20</v>
      </c>
      <c r="G21">
        <v>1.5</v>
      </c>
      <c r="H21" s="2">
        <f t="shared" si="1"/>
        <v>0.041666666666666664</v>
      </c>
    </row>
    <row r="22" spans="2:8" ht="12.75">
      <c r="B22" t="s">
        <v>7</v>
      </c>
      <c r="C22" s="1">
        <v>1</v>
      </c>
      <c r="D22">
        <f t="shared" si="0"/>
        <v>0.008771929824561403</v>
      </c>
      <c r="F22" t="s">
        <v>7</v>
      </c>
      <c r="G22">
        <v>1.5</v>
      </c>
      <c r="H22" s="2">
        <f t="shared" si="1"/>
        <v>0.041666666666666664</v>
      </c>
    </row>
    <row r="23" spans="2:8" ht="12.75">
      <c r="B23" t="s">
        <v>8</v>
      </c>
      <c r="C23" s="1">
        <v>6</v>
      </c>
      <c r="D23">
        <f t="shared" si="0"/>
        <v>0.05263157894736842</v>
      </c>
      <c r="F23" t="s">
        <v>8</v>
      </c>
      <c r="G23">
        <v>2.5</v>
      </c>
      <c r="H23" s="2">
        <f t="shared" si="1"/>
        <v>0.06944444444444445</v>
      </c>
    </row>
    <row r="26" spans="2:6" ht="12.75">
      <c r="B26" t="s">
        <v>23</v>
      </c>
      <c r="F26" t="s">
        <v>24</v>
      </c>
    </row>
    <row r="27" spans="2:8" ht="12.75">
      <c r="B27" s="1"/>
      <c r="C27" s="1" t="s">
        <v>22</v>
      </c>
      <c r="D27" s="1" t="s">
        <v>14</v>
      </c>
      <c r="F27" s="1"/>
      <c r="G27" s="1" t="s">
        <v>22</v>
      </c>
      <c r="H27" s="1" t="s">
        <v>14</v>
      </c>
    </row>
    <row r="28" spans="2:8" ht="12.75">
      <c r="B28" s="1" t="s">
        <v>2</v>
      </c>
      <c r="C28" s="1">
        <v>1</v>
      </c>
      <c r="D28" s="3">
        <f>C28/26</f>
        <v>0.038461538461538464</v>
      </c>
      <c r="F28" s="1" t="s">
        <v>2</v>
      </c>
      <c r="G28" s="1">
        <v>0</v>
      </c>
      <c r="H28" s="3">
        <f>G28/11</f>
        <v>0</v>
      </c>
    </row>
    <row r="29" spans="2:8" ht="12.75">
      <c r="B29" s="1" t="s">
        <v>3</v>
      </c>
      <c r="C29" s="1">
        <v>1.5</v>
      </c>
      <c r="D29" s="3">
        <f aca="true" t="shared" si="2" ref="D29:D34">C29/26</f>
        <v>0.057692307692307696</v>
      </c>
      <c r="F29" s="1" t="s">
        <v>3</v>
      </c>
      <c r="G29" s="1">
        <v>1</v>
      </c>
      <c r="H29" s="3">
        <f aca="true" t="shared" si="3" ref="H29:H34">G29/11</f>
        <v>0.09090909090909091</v>
      </c>
    </row>
    <row r="30" spans="2:8" ht="12.75">
      <c r="B30" s="1" t="s">
        <v>4</v>
      </c>
      <c r="C30" s="1">
        <v>9</v>
      </c>
      <c r="D30" s="3">
        <f t="shared" si="2"/>
        <v>0.34615384615384615</v>
      </c>
      <c r="F30" s="1" t="s">
        <v>4</v>
      </c>
      <c r="G30" s="1">
        <v>7.5</v>
      </c>
      <c r="H30" s="3">
        <f t="shared" si="3"/>
        <v>0.6818181818181818</v>
      </c>
    </row>
    <row r="31" spans="2:8" ht="12.75">
      <c r="B31" s="1" t="s">
        <v>6</v>
      </c>
      <c r="C31" s="1">
        <v>10</v>
      </c>
      <c r="D31" s="3">
        <f t="shared" si="2"/>
        <v>0.38461538461538464</v>
      </c>
      <c r="F31" s="1" t="s">
        <v>6</v>
      </c>
      <c r="G31" s="1">
        <v>1.5</v>
      </c>
      <c r="H31" s="3">
        <f t="shared" si="3"/>
        <v>0.13636363636363635</v>
      </c>
    </row>
    <row r="32" spans="2:8" ht="12.75">
      <c r="B32" s="1" t="s">
        <v>5</v>
      </c>
      <c r="C32" s="1">
        <v>0</v>
      </c>
      <c r="D32" s="3">
        <f t="shared" si="2"/>
        <v>0</v>
      </c>
      <c r="F32" s="1" t="s">
        <v>5</v>
      </c>
      <c r="G32" s="1">
        <v>0</v>
      </c>
      <c r="H32" s="3">
        <f t="shared" si="3"/>
        <v>0</v>
      </c>
    </row>
    <row r="33" spans="2:8" ht="12.75">
      <c r="B33" s="1" t="s">
        <v>7</v>
      </c>
      <c r="C33" s="1">
        <v>3</v>
      </c>
      <c r="D33" s="3">
        <f t="shared" si="2"/>
        <v>0.11538461538461539</v>
      </c>
      <c r="F33" s="1" t="s">
        <v>7</v>
      </c>
      <c r="G33" s="1">
        <v>0</v>
      </c>
      <c r="H33" s="3">
        <f t="shared" si="3"/>
        <v>0</v>
      </c>
    </row>
    <row r="34" spans="2:8" ht="12.75">
      <c r="B34" s="1" t="s">
        <v>8</v>
      </c>
      <c r="C34" s="1">
        <v>1.5</v>
      </c>
      <c r="D34" s="3">
        <f t="shared" si="2"/>
        <v>0.057692307692307696</v>
      </c>
      <c r="F34" s="1" t="s">
        <v>8</v>
      </c>
      <c r="G34" s="1">
        <v>1</v>
      </c>
      <c r="H34" s="3">
        <f t="shared" si="3"/>
        <v>0.09090909090909091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Copperhead Road Logging &amp; Lumber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Grimsbo Jewett</dc:creator>
  <cp:keywords/>
  <dc:description/>
  <cp:lastModifiedBy>Jane Grimsbo Jewett</cp:lastModifiedBy>
  <dcterms:created xsi:type="dcterms:W3CDTF">2007-12-19T20:51:16Z</dcterms:created>
  <dcterms:modified xsi:type="dcterms:W3CDTF">2008-02-12T03:44:18Z</dcterms:modified>
  <cp:category/>
  <cp:version/>
  <cp:contentType/>
  <cp:contentStatus/>
</cp:coreProperties>
</file>