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SA\Documents\"/>
    </mc:Choice>
  </mc:AlternateContent>
  <bookViews>
    <workbookView xWindow="0" yWindow="0" windowWidth="19200" windowHeight="6180"/>
  </bookViews>
  <sheets>
    <sheet name="Budget Planning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E99" i="1"/>
  <c r="E100" i="1"/>
  <c r="E101" i="1"/>
  <c r="E102" i="1"/>
  <c r="E103" i="1"/>
  <c r="E104" i="1"/>
  <c r="E105" i="1"/>
  <c r="E106" i="1" l="1"/>
  <c r="F86" i="1"/>
  <c r="F87" i="1"/>
  <c r="F88" i="1"/>
  <c r="F89" i="1"/>
  <c r="F90" i="1"/>
  <c r="F91" i="1"/>
  <c r="F92" i="1"/>
  <c r="F93" i="1"/>
  <c r="F94" i="1"/>
  <c r="F95" i="1" l="1"/>
  <c r="D83" i="1"/>
  <c r="D71" i="1"/>
  <c r="E50" i="1"/>
  <c r="E51" i="1"/>
  <c r="E52" i="1"/>
  <c r="E53" i="1"/>
  <c r="E54" i="1"/>
  <c r="E55" i="1"/>
  <c r="E56" i="1"/>
  <c r="E57" i="1"/>
  <c r="E58" i="1"/>
  <c r="F38" i="1"/>
  <c r="F39" i="1"/>
  <c r="F40" i="1"/>
  <c r="F41" i="1"/>
  <c r="F42" i="1"/>
  <c r="F43" i="1"/>
  <c r="F44" i="1"/>
  <c r="F45" i="1"/>
  <c r="F46" i="1"/>
  <c r="F26" i="1"/>
  <c r="F27" i="1"/>
  <c r="F28" i="1"/>
  <c r="F29" i="1"/>
  <c r="F30" i="1"/>
  <c r="F31" i="1"/>
  <c r="F32" i="1"/>
  <c r="F33" i="1"/>
  <c r="F34" i="1"/>
  <c r="F14" i="1"/>
  <c r="F15" i="1"/>
  <c r="F16" i="1"/>
  <c r="F17" i="1"/>
  <c r="F18" i="1"/>
  <c r="F19" i="1"/>
  <c r="F20" i="1"/>
  <c r="F21" i="1"/>
  <c r="F22" i="1"/>
  <c r="E2" i="1"/>
  <c r="E3" i="1"/>
  <c r="E4" i="1"/>
  <c r="E5" i="1"/>
  <c r="E6" i="1"/>
  <c r="E7" i="1"/>
  <c r="E8" i="1"/>
  <c r="E9" i="1"/>
  <c r="E10" i="1"/>
  <c r="E59" i="1" l="1"/>
  <c r="F47" i="1"/>
  <c r="F35" i="1"/>
  <c r="F23" i="1"/>
  <c r="E11" i="1"/>
</calcChain>
</file>

<file path=xl/sharedStrings.xml><?xml version="1.0" encoding="utf-8"?>
<sst xmlns="http://schemas.openxmlformats.org/spreadsheetml/2006/main" count="73" uniqueCount="38">
  <si>
    <t>Total</t>
  </si>
  <si>
    <t>Type of Test</t>
  </si>
  <si>
    <t>Cost Each</t>
  </si>
  <si>
    <t>Number of Tests</t>
  </si>
  <si>
    <t>$ Total</t>
  </si>
  <si>
    <t>End of table</t>
  </si>
  <si>
    <t>A. Analysis</t>
  </si>
  <si>
    <t>B. Consultants and Other Purchased Services</t>
  </si>
  <si>
    <t>Name</t>
  </si>
  <si>
    <t>Description of Service or Expertise</t>
  </si>
  <si>
    <t>$/Hour</t>
  </si>
  <si>
    <t>Number of Hours</t>
  </si>
  <si>
    <t>C. Personnel</t>
  </si>
  <si>
    <t>D. Supplies and Materials</t>
  </si>
  <si>
    <t>Item(s)</t>
  </si>
  <si>
    <t>Purpose</t>
  </si>
  <si>
    <t>Number</t>
  </si>
  <si>
    <t>E. Use or Rental of Farm Equipment</t>
  </si>
  <si>
    <t>Item &amp; Purpose</t>
  </si>
  <si>
    <t># Acres in Project</t>
  </si>
  <si>
    <t>Standard Charge/Acre</t>
  </si>
  <si>
    <t>F. Outreach Costs</t>
  </si>
  <si>
    <t>Item</t>
  </si>
  <si>
    <t>G. Communication</t>
  </si>
  <si>
    <t>H. Travel</t>
  </si>
  <si>
    <t>From</t>
  </si>
  <si>
    <t>To</t>
  </si>
  <si>
    <t>Miles ($0.54/mile)</t>
  </si>
  <si>
    <t>Budget Totals</t>
  </si>
  <si>
    <t>2018</t>
  </si>
  <si>
    <t>2019</t>
  </si>
  <si>
    <t>2020</t>
  </si>
  <si>
    <t>B. Consultants and Other Purchases Services</t>
  </si>
  <si>
    <t>C. Personnel (time/labor)</t>
  </si>
  <si>
    <t>Grand Totals</t>
  </si>
  <si>
    <t>3 Year Total</t>
  </si>
  <si>
    <t>3 year Total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</si>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</sst>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55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font>
        <b/>
        <i val="0"/>
        <strike val="0"/>
      </font>
      <border>
        <top style="thin">
          <color rgb="FF78BE21"/>
        </top>
      </border>
    </dxf>
    <dxf>
      <font>
        <b/>
        <i val="0"/>
        <strike val="0"/>
      </font>
      <fill>
        <patternFill>
          <bgColor rgb="FFE2F6CA"/>
        </patternFill>
      </fill>
      <border>
        <bottom style="thin">
          <color rgb="FF78BE21"/>
        </bottom>
      </border>
    </dxf>
    <dxf>
      <border>
        <left style="medium">
          <color rgb="FF78BE21"/>
        </left>
        <right style="medium">
          <color rgb="FF78BE21"/>
        </right>
        <top style="medium">
          <color rgb="FF78BE21"/>
        </top>
        <bottom style="medium">
          <color rgb="FF78BE21"/>
        </bottom>
        <vertical style="thin">
          <color auto="1"/>
        </vertical>
        <horizontal style="thin">
          <color auto="1"/>
        </horizontal>
      </border>
    </dxf>
  </dxfs>
  <tableStyles count="1" defaultTableStyle="SADG Budget Accessible" defaultPivotStyle="PivotStyleLight16">
    <tableStyle name="SADG Budget Accessible" pivot="0" count="3">
      <tableStyleElement type="wholeTable" dxfId="54"/>
      <tableStyleElement type="headerRow" dxfId="53"/>
      <tableStyleElement type="totalRow" dxfId="52"/>
    </tableStyle>
  </tableStyles>
  <colors>
    <mruColors>
      <color rgb="FF78BE21"/>
      <color rgb="FFE2F6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.A1.E11.1" displayName="Table1.A1.E11.1" ref="A1:E11" totalsRowCount="1">
  <autoFilter ref="A1:E10"/>
  <tableColumns count="5">
    <tableColumn id="1" name="A. Analysis" totalsRowLabel="3 Year Total" dataDxfId="51" totalsRowDxfId="50"/>
    <tableColumn id="2" name="Type of Test"/>
    <tableColumn id="3" name="Cost Each" dataDxfId="49" totalsRowDxfId="48"/>
    <tableColumn id="4" name="Number of Tests"/>
    <tableColumn id="5" name="$ Total" totalsRowFunction="sum" dataDxfId="47" totalsRowDxfId="46">
      <calculatedColumnFormula>PRODUCT(C2,D2)</calculatedColumnFormula>
    </tableColumn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Analysis" altTextSummary="Worksheet for budgeting Analysis costs (soil tests, etc.) for 2018-2020"/>
    </ext>
  </extLst>
</table>
</file>

<file path=xl/tables/table2.xml><?xml version="1.0" encoding="utf-8"?>
<table xmlns="http://schemas.openxmlformats.org/spreadsheetml/2006/main" id="2" name="Table2.A13.F23.1" displayName="Table2.A13.F23.1" ref="A13:F23" totalsRowCount="1">
  <autoFilter ref="A13:F22"/>
  <tableColumns count="6">
    <tableColumn id="1" name="B. Consultants and Other Purchased Services" totalsRowLabel="3 Year Total" dataDxfId="45" totalsRowDxfId="44"/>
    <tableColumn id="2" name="Name"/>
    <tableColumn id="3" name="Description of Service or Expertise"/>
    <tableColumn id="4" name="$/Hour" dataDxfId="43" totalsRowDxfId="42"/>
    <tableColumn id="5" name="Number of Hours"/>
    <tableColumn id="6" name="$ Total" totalsRowFunction="sum" dataDxfId="41" totalsRowDxfId="40">
      <calculatedColumnFormula>PRODUCT(D14,E14)</calculatedColumnFormula>
    </tableColumn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Consultants and Other Purchased Services" altTextSummary="Worksheet for budgeting Consultants and Other Purchased Service costs (contractors, bookkeepers, paid consultants, technical assistance, etc.) for 2018-2020"/>
    </ext>
  </extLst>
</table>
</file>

<file path=xl/tables/table3.xml><?xml version="1.0" encoding="utf-8"?>
<table xmlns="http://schemas.openxmlformats.org/spreadsheetml/2006/main" id="3" name="Table3.A25.F35.1" displayName="Table3.A25.F35.1" ref="A25:F35" totalsRowCount="1">
  <autoFilter ref="A25:F34"/>
  <tableColumns count="6">
    <tableColumn id="1" name="C. Personnel" totalsRowLabel="3 year Total" dataDxfId="39" totalsRowDxfId="38"/>
    <tableColumn id="2" name="Name"/>
    <tableColumn id="3" name="Description of Service or Expertise"/>
    <tableColumn id="4" name="$/Hour" dataDxfId="37" totalsRowDxfId="36"/>
    <tableColumn id="5" name="Number of Hours"/>
    <tableColumn id="6" name="$ Total" totalsRowFunction="sum" dataDxfId="35" totalsRowDxfId="34">
      <calculatedColumnFormula>PRODUCT(D26,E26)</calculatedColumnFormula>
    </tableColumn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Personnel" altTextSummary="Worksheet for budgeting Personnel costs (labor directly related to grant activities over and above time spennt on normal farm operations) for 2018-2020"/>
    </ext>
  </extLst>
</table>
</file>

<file path=xl/tables/table4.xml><?xml version="1.0" encoding="utf-8"?>
<table xmlns="http://schemas.openxmlformats.org/spreadsheetml/2006/main" id="4" name="Table4.A37.F47.1" displayName="Table4.A37.F47.1" ref="A37:F47" totalsRowCount="1">
  <autoFilter ref="A37:F46"/>
  <tableColumns count="6">
    <tableColumn id="1" name="D. Supplies and Materials" totalsRowLabel="3 Year Total" dataDxfId="33" totalsRowDxfId="32"/>
    <tableColumn id="2" name="Item(s)"/>
    <tableColumn id="3" name="Cost Each" dataDxfId="31" totalsRowDxfId="30"/>
    <tableColumn id="4" name="Purpose"/>
    <tableColumn id="5" name="Number"/>
    <tableColumn id="6" name="$ Total" totalsRowFunction="sum" dataDxfId="29" totalsRowDxfId="28">
      <calculatedColumnFormula>PRODUCT(C38,E38)</calculatedColumnFormula>
    </tableColumn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Supplies and Materials" altTextSummary="Worksheet for budgeting Supplies and Materials costs (seed, fuel, purchased inputs, plot markers, office supplies, etc.) for 2018-2020 (No depreciable asset purchases allowed.)"/>
    </ext>
  </extLst>
</table>
</file>

<file path=xl/tables/table5.xml><?xml version="1.0" encoding="utf-8"?>
<table xmlns="http://schemas.openxmlformats.org/spreadsheetml/2006/main" id="5" name="Table5.A49.E59.1" displayName="Table5.A49.E59.1" ref="A49:E59" totalsRowCount="1">
  <autoFilter ref="A49:E58"/>
  <tableColumns count="5">
    <tableColumn id="1" name="E. Use or Rental of Farm Equipment" totalsRowLabel="3 Year Total" dataDxfId="27" totalsRowDxfId="26"/>
    <tableColumn id="2" name="Item &amp; Purpose"/>
    <tableColumn id="3" name="# Acres in Project"/>
    <tableColumn id="4" name="Standard Charge/Acre" dataDxfId="25" totalsRowDxfId="24"/>
    <tableColumn id="5" name="$ Total" totalsRowFunction="sum" dataDxfId="23" totalsRowDxfId="22">
      <calculatedColumnFormula>PRODUCT(C50,D50)</calculatedColumnFormula>
    </tableColumn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Use or Rental of Farm Equipment" altTextSummary="Worksheet for budgeting Use or Rental of Farm Equipment costs for 2018-2020"/>
    </ext>
  </extLst>
</table>
</file>

<file path=xl/tables/table6.xml><?xml version="1.0" encoding="utf-8"?>
<table xmlns="http://schemas.openxmlformats.org/spreadsheetml/2006/main" id="6" name="Table6.A61.D71.1" displayName="Table6.A61.D71.1" ref="A61:D71" totalsRowCount="1">
  <autoFilter ref="A61:D70"/>
  <tableColumns count="4">
    <tableColumn id="1" name="F. Outreach Costs" totalsRowLabel="3 Year Total" dataDxfId="21" totalsRowDxfId="20"/>
    <tableColumn id="2" name="Item"/>
    <tableColumn id="3" name="Purpose"/>
    <tableColumn id="4" name="$ Total" totalsRowFunction="sum" dataDxfId="19" totalsRowDxfId="18"/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Outreach Costs" altTextSummary="Worksheet for budgeting Outreach costs (field day and other costs associated with outreach/publicity) for 2018-2020"/>
    </ext>
  </extLst>
</table>
</file>

<file path=xl/tables/table7.xml><?xml version="1.0" encoding="utf-8"?>
<table xmlns="http://schemas.openxmlformats.org/spreadsheetml/2006/main" id="7" name="Table7.A73.D83.1" displayName="Table7.A73.D83.1" ref="A73:D83" totalsRowCount="1">
  <autoFilter ref="A73:D82"/>
  <tableColumns count="4">
    <tableColumn id="1" name="G. Communication" totalsRowLabel="3 Year Total" dataDxfId="17" totalsRowDxfId="16"/>
    <tableColumn id="2" name="Item"/>
    <tableColumn id="3" name="Purpose"/>
    <tableColumn id="4" name="$ Total" totalsRowFunction="sum" dataDxfId="15" totalsRowDxfId="14"/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Communication" altTextSummary="Worksheet for budgeting Communication costs (telephone, postage, internet) for 2018-2020"/>
    </ext>
  </extLst>
</table>
</file>

<file path=xl/tables/table8.xml><?xml version="1.0" encoding="utf-8"?>
<table xmlns="http://schemas.openxmlformats.org/spreadsheetml/2006/main" id="8" name="Table8.A85.F95.1" displayName="Table8.A85.F95.1" ref="A85:F95" totalsRowCount="1">
  <autoFilter ref="A85:F94"/>
  <tableColumns count="6">
    <tableColumn id="1" name="H. Travel" totalsRowLabel="3 Year Total" dataDxfId="13" totalsRowDxfId="12"/>
    <tableColumn id="2" name="From"/>
    <tableColumn id="3" name="To"/>
    <tableColumn id="4" name="Purpose"/>
    <tableColumn id="5" name="Miles ($0.54/mile)"/>
    <tableColumn id="6" name="$ Total" totalsRowFunction="sum" dataDxfId="11" totalsRowDxfId="10">
      <calculatedColumnFormula>SUM(E86*0.54)</calculatedColumnFormula>
    </tableColumn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Travel" altTextSummary="Worksheet for budgeting Travel costs (at a rate of $0.54 per mile) for 2018-2020"/>
    </ext>
  </extLst>
</table>
</file>

<file path=xl/tables/table9.xml><?xml version="1.0" encoding="utf-8"?>
<table xmlns="http://schemas.openxmlformats.org/spreadsheetml/2006/main" id="9" name="Table9.A97.E106.1" displayName="Table9.A97.E106.1" ref="A97:E106" totalsRowCount="1">
  <autoFilter ref="A97:E105"/>
  <tableColumns count="5">
    <tableColumn id="1" name="Budget Totals" totalsRowLabel="Grand Totals" dataDxfId="9" totalsRowDxfId="8"/>
    <tableColumn id="2" name="2018" dataDxfId="7" totalsRowDxfId="6"/>
    <tableColumn id="3" name="2019" dataDxfId="5" totalsRowDxfId="4"/>
    <tableColumn id="4" name="2020" dataDxfId="3" totalsRowDxfId="2"/>
    <tableColumn id="5" name="Total" totalsRowFunction="sum" dataDxfId="1" totalsRowDxfId="0">
      <calculatedColumnFormula>SUM(B98:D98)</calculatedColumnFormula>
    </tableColumn>
  </tableColumns>
  <tableStyleInfo name="SADG Budget Accessible" showFirstColumn="0" showLastColumn="0" showRowStripes="1" showColumnStripes="0"/>
  <extLst>
    <ext xmlns:x14="http://schemas.microsoft.com/office/spreadsheetml/2009/9/main" uri="{504A1905-F514-4f6f-8877-14C23A59335A}">
      <x14:table altText="Budget Totals" altTextSummary="Worksheet for showing all budget costs for 2018-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G6" sqref="G6"/>
    </sheetView>
  </sheetViews>
  <sheetFormatPr defaultRowHeight="14.5" x14ac:dyDescent="0.35"/>
  <cols>
    <col min="1" max="1" width="24.7265625" style="3" customWidth="1"/>
    <col min="2" max="6" width="20.7265625" customWidth="1"/>
  </cols>
  <sheetData>
    <row r="1" spans="1:6" x14ac:dyDescent="0.35">
      <c r="A1" s="2" t="s">
        <v>6</v>
      </c>
      <c r="B1" t="s">
        <v>1</v>
      </c>
      <c r="C1" t="s">
        <v>2</v>
      </c>
      <c r="D1" t="s">
        <v>3</v>
      </c>
      <c r="E1" t="s">
        <v>4</v>
      </c>
    </row>
    <row r="2" spans="1:6" x14ac:dyDescent="0.35">
      <c r="A2" s="3">
        <v>2018</v>
      </c>
      <c r="C2" s="1"/>
      <c r="E2" s="1">
        <f t="shared" ref="E2:E10" si="0">PRODUCT(C2,D2)</f>
        <v>0</v>
      </c>
    </row>
    <row r="3" spans="1:6" x14ac:dyDescent="0.35">
      <c r="A3" s="3">
        <v>2018</v>
      </c>
      <c r="C3" s="1"/>
      <c r="E3" s="1">
        <f t="shared" si="0"/>
        <v>0</v>
      </c>
    </row>
    <row r="4" spans="1:6" x14ac:dyDescent="0.35">
      <c r="A4" s="3">
        <v>2018</v>
      </c>
      <c r="C4" s="1"/>
      <c r="E4" s="1">
        <f t="shared" si="0"/>
        <v>0</v>
      </c>
    </row>
    <row r="5" spans="1:6" x14ac:dyDescent="0.35">
      <c r="A5" s="3">
        <v>2019</v>
      </c>
      <c r="C5" s="1"/>
      <c r="E5" s="1">
        <f t="shared" si="0"/>
        <v>0</v>
      </c>
    </row>
    <row r="6" spans="1:6" x14ac:dyDescent="0.35">
      <c r="A6" s="3">
        <v>2019</v>
      </c>
      <c r="C6" s="1"/>
      <c r="E6" s="1">
        <f t="shared" si="0"/>
        <v>0</v>
      </c>
    </row>
    <row r="7" spans="1:6" x14ac:dyDescent="0.35">
      <c r="A7" s="3">
        <v>2019</v>
      </c>
      <c r="C7" s="1"/>
      <c r="E7" s="1">
        <f t="shared" si="0"/>
        <v>0</v>
      </c>
    </row>
    <row r="8" spans="1:6" x14ac:dyDescent="0.35">
      <c r="A8" s="3">
        <v>2020</v>
      </c>
      <c r="C8" s="1"/>
      <c r="E8" s="1">
        <f t="shared" si="0"/>
        <v>0</v>
      </c>
    </row>
    <row r="9" spans="1:6" x14ac:dyDescent="0.35">
      <c r="A9" s="3">
        <v>2020</v>
      </c>
      <c r="C9" s="1"/>
      <c r="E9" s="1">
        <f t="shared" si="0"/>
        <v>0</v>
      </c>
    </row>
    <row r="10" spans="1:6" x14ac:dyDescent="0.35">
      <c r="A10" s="3">
        <v>2020</v>
      </c>
      <c r="C10" s="1"/>
      <c r="E10" s="1">
        <f t="shared" si="0"/>
        <v>0</v>
      </c>
    </row>
    <row r="11" spans="1:6" x14ac:dyDescent="0.35">
      <c r="A11" s="3" t="s">
        <v>35</v>
      </c>
      <c r="C11" s="1"/>
      <c r="E11" s="1">
        <f>SUBTOTAL(109,Table1.A1.E11.1[$ Total])</f>
        <v>0</v>
      </c>
    </row>
    <row r="12" spans="1:6" ht="24" customHeight="1" x14ac:dyDescent="0.35">
      <c r="A12" s="4" t="s">
        <v>5</v>
      </c>
    </row>
    <row r="13" spans="1:6" ht="29" x14ac:dyDescent="0.35">
      <c r="A13" s="2" t="s">
        <v>7</v>
      </c>
      <c r="B13" t="s">
        <v>8</v>
      </c>
      <c r="C13" t="s">
        <v>9</v>
      </c>
      <c r="D13" t="s">
        <v>10</v>
      </c>
      <c r="E13" t="s">
        <v>11</v>
      </c>
      <c r="F13" t="s">
        <v>4</v>
      </c>
    </row>
    <row r="14" spans="1:6" x14ac:dyDescent="0.35">
      <c r="A14" s="3">
        <v>2018</v>
      </c>
      <c r="D14" s="1"/>
      <c r="F14" s="1">
        <f t="shared" ref="F14:F22" si="1">PRODUCT(D14,E14)</f>
        <v>0</v>
      </c>
    </row>
    <row r="15" spans="1:6" x14ac:dyDescent="0.35">
      <c r="A15" s="3">
        <v>2018</v>
      </c>
      <c r="D15" s="1"/>
      <c r="F15" s="1">
        <f t="shared" si="1"/>
        <v>0</v>
      </c>
    </row>
    <row r="16" spans="1:6" x14ac:dyDescent="0.35">
      <c r="A16" s="3">
        <v>2018</v>
      </c>
      <c r="D16" s="1"/>
      <c r="F16" s="1">
        <f t="shared" si="1"/>
        <v>0</v>
      </c>
    </row>
    <row r="17" spans="1:6" x14ac:dyDescent="0.35">
      <c r="A17" s="3">
        <v>2019</v>
      </c>
      <c r="D17" s="1"/>
      <c r="F17" s="1">
        <f t="shared" si="1"/>
        <v>0</v>
      </c>
    </row>
    <row r="18" spans="1:6" x14ac:dyDescent="0.35">
      <c r="A18" s="3">
        <v>2019</v>
      </c>
      <c r="D18" s="1"/>
      <c r="F18" s="1">
        <f t="shared" si="1"/>
        <v>0</v>
      </c>
    </row>
    <row r="19" spans="1:6" x14ac:dyDescent="0.35">
      <c r="A19" s="3">
        <v>2019</v>
      </c>
      <c r="D19" s="1"/>
      <c r="F19" s="1">
        <f t="shared" si="1"/>
        <v>0</v>
      </c>
    </row>
    <row r="20" spans="1:6" x14ac:dyDescent="0.35">
      <c r="A20" s="3">
        <v>2020</v>
      </c>
      <c r="D20" s="1"/>
      <c r="F20" s="1">
        <f t="shared" si="1"/>
        <v>0</v>
      </c>
    </row>
    <row r="21" spans="1:6" x14ac:dyDescent="0.35">
      <c r="A21" s="3">
        <v>2020</v>
      </c>
      <c r="D21" s="1"/>
      <c r="F21" s="1">
        <f t="shared" si="1"/>
        <v>0</v>
      </c>
    </row>
    <row r="22" spans="1:6" x14ac:dyDescent="0.35">
      <c r="A22" s="3">
        <v>2020</v>
      </c>
      <c r="D22" s="1"/>
      <c r="F22" s="1">
        <f t="shared" si="1"/>
        <v>0</v>
      </c>
    </row>
    <row r="23" spans="1:6" x14ac:dyDescent="0.35">
      <c r="A23" s="3" t="s">
        <v>35</v>
      </c>
      <c r="D23" s="1"/>
      <c r="F23" s="1">
        <f>SUBTOTAL(109,Table2.A13.F23.1[$ Total])</f>
        <v>0</v>
      </c>
    </row>
    <row r="24" spans="1:6" ht="24" customHeight="1" x14ac:dyDescent="0.35">
      <c r="A24" s="4" t="s">
        <v>5</v>
      </c>
    </row>
    <row r="25" spans="1:6" x14ac:dyDescent="0.35">
      <c r="A25" s="2" t="s">
        <v>12</v>
      </c>
      <c r="B25" t="s">
        <v>8</v>
      </c>
      <c r="C25" t="s">
        <v>9</v>
      </c>
      <c r="D25" t="s">
        <v>10</v>
      </c>
      <c r="E25" t="s">
        <v>11</v>
      </c>
      <c r="F25" t="s">
        <v>4</v>
      </c>
    </row>
    <row r="26" spans="1:6" x14ac:dyDescent="0.35">
      <c r="A26" s="3">
        <v>2018</v>
      </c>
      <c r="D26" s="1"/>
      <c r="F26" s="1">
        <f t="shared" ref="F26:F34" si="2">PRODUCT(D26,E26)</f>
        <v>0</v>
      </c>
    </row>
    <row r="27" spans="1:6" x14ac:dyDescent="0.35">
      <c r="A27" s="3">
        <v>2018</v>
      </c>
      <c r="D27" s="1"/>
      <c r="F27" s="1">
        <f t="shared" si="2"/>
        <v>0</v>
      </c>
    </row>
    <row r="28" spans="1:6" x14ac:dyDescent="0.35">
      <c r="A28" s="3">
        <v>2018</v>
      </c>
      <c r="D28" s="1"/>
      <c r="F28" s="1">
        <f t="shared" si="2"/>
        <v>0</v>
      </c>
    </row>
    <row r="29" spans="1:6" x14ac:dyDescent="0.35">
      <c r="A29" s="3">
        <v>2019</v>
      </c>
      <c r="D29" s="1"/>
      <c r="F29" s="1">
        <f t="shared" si="2"/>
        <v>0</v>
      </c>
    </row>
    <row r="30" spans="1:6" x14ac:dyDescent="0.35">
      <c r="A30" s="3">
        <v>2019</v>
      </c>
      <c r="D30" s="1"/>
      <c r="F30" s="1">
        <f t="shared" si="2"/>
        <v>0</v>
      </c>
    </row>
    <row r="31" spans="1:6" x14ac:dyDescent="0.35">
      <c r="A31" s="3">
        <v>2019</v>
      </c>
      <c r="D31" s="1"/>
      <c r="F31" s="1">
        <f t="shared" si="2"/>
        <v>0</v>
      </c>
    </row>
    <row r="32" spans="1:6" x14ac:dyDescent="0.35">
      <c r="A32" s="3">
        <v>2020</v>
      </c>
      <c r="D32" s="1"/>
      <c r="F32" s="1">
        <f t="shared" si="2"/>
        <v>0</v>
      </c>
    </row>
    <row r="33" spans="1:6" x14ac:dyDescent="0.35">
      <c r="A33" s="3">
        <v>2020</v>
      </c>
      <c r="D33" s="1"/>
      <c r="F33" s="1">
        <f t="shared" si="2"/>
        <v>0</v>
      </c>
    </row>
    <row r="34" spans="1:6" x14ac:dyDescent="0.35">
      <c r="A34" s="3">
        <v>2020</v>
      </c>
      <c r="D34" s="1"/>
      <c r="F34" s="1">
        <f t="shared" si="2"/>
        <v>0</v>
      </c>
    </row>
    <row r="35" spans="1:6" x14ac:dyDescent="0.35">
      <c r="A35" s="3" t="s">
        <v>36</v>
      </c>
      <c r="D35" s="1"/>
      <c r="F35" s="1">
        <f>SUBTOTAL(109,Table3.A25.F35.1[$ Total])</f>
        <v>0</v>
      </c>
    </row>
    <row r="36" spans="1:6" x14ac:dyDescent="0.35">
      <c r="A36" s="4" t="s">
        <v>5</v>
      </c>
    </row>
    <row r="37" spans="1:6" x14ac:dyDescent="0.35">
      <c r="A37" s="2" t="s">
        <v>13</v>
      </c>
      <c r="B37" t="s">
        <v>14</v>
      </c>
      <c r="C37" t="s">
        <v>2</v>
      </c>
      <c r="D37" t="s">
        <v>15</v>
      </c>
      <c r="E37" t="s">
        <v>16</v>
      </c>
      <c r="F37" t="s">
        <v>4</v>
      </c>
    </row>
    <row r="38" spans="1:6" x14ac:dyDescent="0.35">
      <c r="A38" s="3">
        <v>2018</v>
      </c>
      <c r="C38" s="1"/>
      <c r="F38" s="1">
        <f t="shared" ref="F38:F46" si="3">PRODUCT(C38,E38)</f>
        <v>0</v>
      </c>
    </row>
    <row r="39" spans="1:6" x14ac:dyDescent="0.35">
      <c r="A39" s="3">
        <v>2018</v>
      </c>
      <c r="C39" s="1"/>
      <c r="F39" s="1">
        <f t="shared" si="3"/>
        <v>0</v>
      </c>
    </row>
    <row r="40" spans="1:6" x14ac:dyDescent="0.35">
      <c r="A40" s="3">
        <v>2018</v>
      </c>
      <c r="C40" s="1"/>
      <c r="F40" s="1">
        <f t="shared" si="3"/>
        <v>0</v>
      </c>
    </row>
    <row r="41" spans="1:6" x14ac:dyDescent="0.35">
      <c r="A41" s="3">
        <v>2019</v>
      </c>
      <c r="C41" s="1"/>
      <c r="F41" s="1">
        <f t="shared" si="3"/>
        <v>0</v>
      </c>
    </row>
    <row r="42" spans="1:6" x14ac:dyDescent="0.35">
      <c r="A42" s="3">
        <v>2019</v>
      </c>
      <c r="C42" s="1"/>
      <c r="F42" s="1">
        <f t="shared" si="3"/>
        <v>0</v>
      </c>
    </row>
    <row r="43" spans="1:6" x14ac:dyDescent="0.35">
      <c r="A43" s="3">
        <v>2019</v>
      </c>
      <c r="C43" s="1"/>
      <c r="F43" s="1">
        <f t="shared" si="3"/>
        <v>0</v>
      </c>
    </row>
    <row r="44" spans="1:6" x14ac:dyDescent="0.35">
      <c r="A44" s="3">
        <v>2020</v>
      </c>
      <c r="C44" s="1"/>
      <c r="F44" s="1">
        <f t="shared" si="3"/>
        <v>0</v>
      </c>
    </row>
    <row r="45" spans="1:6" x14ac:dyDescent="0.35">
      <c r="A45" s="3">
        <v>2020</v>
      </c>
      <c r="C45" s="1"/>
      <c r="F45" s="1">
        <f t="shared" si="3"/>
        <v>0</v>
      </c>
    </row>
    <row r="46" spans="1:6" x14ac:dyDescent="0.35">
      <c r="A46" s="3">
        <v>2020</v>
      </c>
      <c r="C46" s="1"/>
      <c r="F46" s="1">
        <f t="shared" si="3"/>
        <v>0</v>
      </c>
    </row>
    <row r="47" spans="1:6" x14ac:dyDescent="0.35">
      <c r="A47" s="3" t="s">
        <v>35</v>
      </c>
      <c r="C47" s="1"/>
      <c r="F47" s="1">
        <f>SUBTOTAL(109,Table4.A37.F47.1[$ Total])</f>
        <v>0</v>
      </c>
    </row>
    <row r="48" spans="1:6" ht="18" customHeight="1" x14ac:dyDescent="0.35">
      <c r="A48" s="4" t="s">
        <v>5</v>
      </c>
    </row>
    <row r="49" spans="1:5" ht="29" x14ac:dyDescent="0.35">
      <c r="A49" s="2" t="s">
        <v>17</v>
      </c>
      <c r="B49" t="s">
        <v>18</v>
      </c>
      <c r="C49" t="s">
        <v>19</v>
      </c>
      <c r="D49" t="s">
        <v>20</v>
      </c>
      <c r="E49" t="s">
        <v>4</v>
      </c>
    </row>
    <row r="50" spans="1:5" x14ac:dyDescent="0.35">
      <c r="A50" s="3">
        <v>2018</v>
      </c>
      <c r="D50" s="1"/>
      <c r="E50" s="1">
        <f t="shared" ref="E50:E58" si="4">PRODUCT(C50,D50)</f>
        <v>0</v>
      </c>
    </row>
    <row r="51" spans="1:5" x14ac:dyDescent="0.35">
      <c r="A51" s="3">
        <v>2018</v>
      </c>
      <c r="D51" s="1"/>
      <c r="E51" s="1">
        <f t="shared" si="4"/>
        <v>0</v>
      </c>
    </row>
    <row r="52" spans="1:5" x14ac:dyDescent="0.35">
      <c r="A52" s="3">
        <v>2018</v>
      </c>
      <c r="D52" s="1"/>
      <c r="E52" s="1">
        <f t="shared" si="4"/>
        <v>0</v>
      </c>
    </row>
    <row r="53" spans="1:5" x14ac:dyDescent="0.35">
      <c r="A53" s="3">
        <v>2019</v>
      </c>
      <c r="D53" s="1"/>
      <c r="E53" s="1">
        <f t="shared" si="4"/>
        <v>0</v>
      </c>
    </row>
    <row r="54" spans="1:5" x14ac:dyDescent="0.35">
      <c r="A54" s="3">
        <v>2019</v>
      </c>
      <c r="D54" s="1"/>
      <c r="E54" s="1">
        <f t="shared" si="4"/>
        <v>0</v>
      </c>
    </row>
    <row r="55" spans="1:5" x14ac:dyDescent="0.35">
      <c r="A55" s="3">
        <v>2019</v>
      </c>
      <c r="D55" s="1"/>
      <c r="E55" s="1">
        <f t="shared" si="4"/>
        <v>0</v>
      </c>
    </row>
    <row r="56" spans="1:5" x14ac:dyDescent="0.35">
      <c r="A56" s="3">
        <v>2020</v>
      </c>
      <c r="D56" s="1"/>
      <c r="E56" s="1">
        <f t="shared" si="4"/>
        <v>0</v>
      </c>
    </row>
    <row r="57" spans="1:5" x14ac:dyDescent="0.35">
      <c r="A57" s="3">
        <v>2020</v>
      </c>
      <c r="D57" s="1"/>
      <c r="E57" s="1">
        <f t="shared" si="4"/>
        <v>0</v>
      </c>
    </row>
    <row r="58" spans="1:5" x14ac:dyDescent="0.35">
      <c r="A58" s="3">
        <v>2020</v>
      </c>
      <c r="D58" s="1"/>
      <c r="E58" s="1">
        <f t="shared" si="4"/>
        <v>0</v>
      </c>
    </row>
    <row r="59" spans="1:5" x14ac:dyDescent="0.35">
      <c r="A59" s="3" t="s">
        <v>35</v>
      </c>
      <c r="D59" s="1"/>
      <c r="E59" s="1">
        <f>SUBTOTAL(109,Table5.A49.E59.1[$ Total])</f>
        <v>0</v>
      </c>
    </row>
    <row r="60" spans="1:5" ht="18" customHeight="1" x14ac:dyDescent="0.35">
      <c r="A60" s="4" t="s">
        <v>5</v>
      </c>
    </row>
    <row r="61" spans="1:5" x14ac:dyDescent="0.35">
      <c r="A61" s="2" t="s">
        <v>21</v>
      </c>
      <c r="B61" t="s">
        <v>22</v>
      </c>
      <c r="C61" t="s">
        <v>15</v>
      </c>
      <c r="D61" t="s">
        <v>4</v>
      </c>
    </row>
    <row r="62" spans="1:5" x14ac:dyDescent="0.35">
      <c r="A62" s="3">
        <v>2018</v>
      </c>
      <c r="D62" s="1"/>
    </row>
    <row r="63" spans="1:5" x14ac:dyDescent="0.35">
      <c r="A63" s="3">
        <v>2018</v>
      </c>
      <c r="D63" s="1"/>
    </row>
    <row r="64" spans="1:5" x14ac:dyDescent="0.35">
      <c r="A64" s="3">
        <v>2018</v>
      </c>
      <c r="D64" s="1"/>
    </row>
    <row r="65" spans="1:4" x14ac:dyDescent="0.35">
      <c r="A65" s="3">
        <v>2019</v>
      </c>
      <c r="D65" s="1"/>
    </row>
    <row r="66" spans="1:4" x14ac:dyDescent="0.35">
      <c r="A66" s="3">
        <v>2019</v>
      </c>
      <c r="D66" s="1"/>
    </row>
    <row r="67" spans="1:4" x14ac:dyDescent="0.35">
      <c r="A67" s="3">
        <v>2019</v>
      </c>
      <c r="D67" s="1"/>
    </row>
    <row r="68" spans="1:4" x14ac:dyDescent="0.35">
      <c r="A68" s="3">
        <v>2020</v>
      </c>
      <c r="D68" s="1"/>
    </row>
    <row r="69" spans="1:4" x14ac:dyDescent="0.35">
      <c r="A69" s="3">
        <v>2020</v>
      </c>
      <c r="D69" s="1"/>
    </row>
    <row r="70" spans="1:4" x14ac:dyDescent="0.35">
      <c r="A70" s="3">
        <v>2020</v>
      </c>
      <c r="D70" s="1"/>
    </row>
    <row r="71" spans="1:4" x14ac:dyDescent="0.35">
      <c r="A71" s="3" t="s">
        <v>35</v>
      </c>
      <c r="D71" s="1">
        <f>SUBTOTAL(109,Table6.A61.D71.1[$ Total])</f>
        <v>0</v>
      </c>
    </row>
    <row r="72" spans="1:4" x14ac:dyDescent="0.35">
      <c r="A72" s="4" t="s">
        <v>5</v>
      </c>
    </row>
    <row r="73" spans="1:4" x14ac:dyDescent="0.35">
      <c r="A73" s="2" t="s">
        <v>23</v>
      </c>
      <c r="B73" t="s">
        <v>22</v>
      </c>
      <c r="C73" t="s">
        <v>15</v>
      </c>
      <c r="D73" t="s">
        <v>4</v>
      </c>
    </row>
    <row r="74" spans="1:4" x14ac:dyDescent="0.35">
      <c r="A74" s="3">
        <v>2018</v>
      </c>
      <c r="D74" s="1"/>
    </row>
    <row r="75" spans="1:4" x14ac:dyDescent="0.35">
      <c r="A75" s="3">
        <v>2018</v>
      </c>
      <c r="D75" s="1"/>
    </row>
    <row r="76" spans="1:4" x14ac:dyDescent="0.35">
      <c r="A76" s="3">
        <v>2018</v>
      </c>
      <c r="D76" s="1"/>
    </row>
    <row r="77" spans="1:4" x14ac:dyDescent="0.35">
      <c r="A77" s="3">
        <v>2019</v>
      </c>
      <c r="D77" s="1"/>
    </row>
    <row r="78" spans="1:4" x14ac:dyDescent="0.35">
      <c r="A78" s="3">
        <v>2019</v>
      </c>
      <c r="D78" s="1"/>
    </row>
    <row r="79" spans="1:4" x14ac:dyDescent="0.35">
      <c r="A79" s="3">
        <v>2019</v>
      </c>
      <c r="D79" s="1"/>
    </row>
    <row r="80" spans="1:4" x14ac:dyDescent="0.35">
      <c r="A80" s="3">
        <v>2020</v>
      </c>
      <c r="D80" s="1"/>
    </row>
    <row r="81" spans="1:6" x14ac:dyDescent="0.35">
      <c r="A81" s="3">
        <v>2020</v>
      </c>
      <c r="D81" s="1"/>
    </row>
    <row r="82" spans="1:6" x14ac:dyDescent="0.35">
      <c r="A82" s="3">
        <v>2020</v>
      </c>
      <c r="D82" s="1"/>
    </row>
    <row r="83" spans="1:6" x14ac:dyDescent="0.35">
      <c r="A83" s="3" t="s">
        <v>35</v>
      </c>
      <c r="D83" s="1">
        <f>SUBTOTAL(109,Table7.A73.D83.1[$ Total])</f>
        <v>0</v>
      </c>
    </row>
    <row r="84" spans="1:6" x14ac:dyDescent="0.35">
      <c r="A84" s="4" t="s">
        <v>5</v>
      </c>
    </row>
    <row r="85" spans="1:6" x14ac:dyDescent="0.35">
      <c r="A85" s="2" t="s">
        <v>24</v>
      </c>
      <c r="B85" t="s">
        <v>25</v>
      </c>
      <c r="C85" t="s">
        <v>26</v>
      </c>
      <c r="D85" t="s">
        <v>15</v>
      </c>
      <c r="E85" t="s">
        <v>27</v>
      </c>
      <c r="F85" t="s">
        <v>4</v>
      </c>
    </row>
    <row r="86" spans="1:6" x14ac:dyDescent="0.35">
      <c r="A86" s="3">
        <v>2018</v>
      </c>
      <c r="F86" s="1">
        <f t="shared" ref="F86:F94" si="5">SUM(E86*0.54)</f>
        <v>0</v>
      </c>
    </row>
    <row r="87" spans="1:6" x14ac:dyDescent="0.35">
      <c r="A87" s="3">
        <v>2018</v>
      </c>
      <c r="F87" s="1">
        <f t="shared" si="5"/>
        <v>0</v>
      </c>
    </row>
    <row r="88" spans="1:6" x14ac:dyDescent="0.35">
      <c r="A88" s="3">
        <v>2018</v>
      </c>
      <c r="F88" s="1">
        <f t="shared" si="5"/>
        <v>0</v>
      </c>
    </row>
    <row r="89" spans="1:6" x14ac:dyDescent="0.35">
      <c r="A89" s="3">
        <v>2019</v>
      </c>
      <c r="F89" s="1">
        <f t="shared" si="5"/>
        <v>0</v>
      </c>
    </row>
    <row r="90" spans="1:6" x14ac:dyDescent="0.35">
      <c r="A90" s="3">
        <v>2019</v>
      </c>
      <c r="F90" s="1">
        <f t="shared" si="5"/>
        <v>0</v>
      </c>
    </row>
    <row r="91" spans="1:6" x14ac:dyDescent="0.35">
      <c r="A91" s="3">
        <v>2019</v>
      </c>
      <c r="F91" s="1">
        <f t="shared" si="5"/>
        <v>0</v>
      </c>
    </row>
    <row r="92" spans="1:6" x14ac:dyDescent="0.35">
      <c r="A92" s="3">
        <v>2020</v>
      </c>
      <c r="F92" s="1">
        <f t="shared" si="5"/>
        <v>0</v>
      </c>
    </row>
    <row r="93" spans="1:6" x14ac:dyDescent="0.35">
      <c r="A93" s="3">
        <v>2020</v>
      </c>
      <c r="F93" s="1">
        <f t="shared" si="5"/>
        <v>0</v>
      </c>
    </row>
    <row r="94" spans="1:6" x14ac:dyDescent="0.35">
      <c r="A94" s="3">
        <v>2020</v>
      </c>
      <c r="F94" s="1">
        <f t="shared" si="5"/>
        <v>0</v>
      </c>
    </row>
    <row r="95" spans="1:6" x14ac:dyDescent="0.35">
      <c r="A95" s="3" t="s">
        <v>35</v>
      </c>
      <c r="F95" s="1">
        <f>SUBTOTAL(109,Table8.A85.F95.1[$ Total])</f>
        <v>0</v>
      </c>
    </row>
    <row r="96" spans="1:6" x14ac:dyDescent="0.35">
      <c r="A96" s="4" t="s">
        <v>5</v>
      </c>
    </row>
    <row r="97" spans="1:5" x14ac:dyDescent="0.35">
      <c r="A97" s="2" t="s">
        <v>28</v>
      </c>
      <c r="B97" t="s">
        <v>29</v>
      </c>
      <c r="C97" t="s">
        <v>30</v>
      </c>
      <c r="D97" t="s">
        <v>31</v>
      </c>
      <c r="E97" t="s">
        <v>0</v>
      </c>
    </row>
    <row r="98" spans="1:5" x14ac:dyDescent="0.35">
      <c r="A98" s="3" t="s">
        <v>6</v>
      </c>
      <c r="B98" s="1"/>
      <c r="C98" s="1"/>
      <c r="D98" s="1"/>
      <c r="E98" s="1">
        <f t="shared" ref="E98:E105" si="6">SUM(B98:D98)</f>
        <v>0</v>
      </c>
    </row>
    <row r="99" spans="1:5" ht="29" x14ac:dyDescent="0.35">
      <c r="A99" s="3" t="s">
        <v>32</v>
      </c>
      <c r="B99" s="1"/>
      <c r="C99" s="1"/>
      <c r="D99" s="1"/>
      <c r="E99" s="1">
        <f t="shared" si="6"/>
        <v>0</v>
      </c>
    </row>
    <row r="100" spans="1:5" x14ac:dyDescent="0.35">
      <c r="A100" s="3" t="s">
        <v>33</v>
      </c>
      <c r="B100" s="1"/>
      <c r="C100" s="1"/>
      <c r="D100" s="1"/>
      <c r="E100" s="1">
        <f t="shared" si="6"/>
        <v>0</v>
      </c>
    </row>
    <row r="101" spans="1:5" x14ac:dyDescent="0.35">
      <c r="A101" s="3" t="s">
        <v>13</v>
      </c>
      <c r="B101" s="1"/>
      <c r="C101" s="1"/>
      <c r="D101" s="1"/>
      <c r="E101" s="1">
        <f t="shared" si="6"/>
        <v>0</v>
      </c>
    </row>
    <row r="102" spans="1:5" ht="29" x14ac:dyDescent="0.35">
      <c r="A102" s="3" t="s">
        <v>17</v>
      </c>
      <c r="B102" s="1"/>
      <c r="C102" s="1"/>
      <c r="D102" s="1"/>
      <c r="E102" s="1">
        <f t="shared" si="6"/>
        <v>0</v>
      </c>
    </row>
    <row r="103" spans="1:5" x14ac:dyDescent="0.35">
      <c r="A103" s="3" t="s">
        <v>21</v>
      </c>
      <c r="B103" s="1"/>
      <c r="C103" s="1"/>
      <c r="D103" s="1"/>
      <c r="E103" s="1">
        <f t="shared" si="6"/>
        <v>0</v>
      </c>
    </row>
    <row r="104" spans="1:5" x14ac:dyDescent="0.35">
      <c r="A104" s="3" t="s">
        <v>23</v>
      </c>
      <c r="B104" s="1"/>
      <c r="C104" s="1"/>
      <c r="D104" s="1"/>
      <c r="E104" s="1">
        <f t="shared" si="6"/>
        <v>0</v>
      </c>
    </row>
    <row r="105" spans="1:5" x14ac:dyDescent="0.35">
      <c r="A105" s="3" t="s">
        <v>24</v>
      </c>
      <c r="B105" s="1"/>
      <c r="C105" s="1"/>
      <c r="D105" s="1"/>
      <c r="E105" s="1">
        <f t="shared" si="6"/>
        <v>0</v>
      </c>
    </row>
    <row r="106" spans="1:5" x14ac:dyDescent="0.35">
      <c r="A106" s="3" t="s">
        <v>34</v>
      </c>
      <c r="B106" s="1"/>
      <c r="C106" s="1"/>
      <c r="D106" s="1"/>
      <c r="E106" s="1">
        <f>SUBTOTAL(109,Table9.A97.E106.1[Total])</f>
        <v>0</v>
      </c>
    </row>
    <row r="107" spans="1:5" x14ac:dyDescent="0.35">
      <c r="A107" s="4" t="s">
        <v>37</v>
      </c>
    </row>
  </sheetData>
  <pageMargins left="0.45" right="0.45" top="0.55000000000000004" bottom="0.25" header="0.25" footer="0.05"/>
  <pageSetup orientation="landscape" r:id="rId1"/>
  <headerFooter>
    <oddHeader>&amp;LF. Budget Worksheet&amp;RAGRI Sustainable Agriculture Demonstration Grant FY2018</oddHead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Planning Sheet</vt:lpstr>
    </vt:vector>
  </TitlesOfParts>
  <Company>MN Dept. of Agriculture | MN Board of Animal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Sustainable Ag Demo Grant Budget Sheet</dc:title>
  <dc:subject>Budget worksheet for 2018 SADG applications</dc:subject>
  <dc:creator>Minnesota Department of Agriculture</dc:creator>
  <cp:keywords>SADG; Sustainable Agriculture Demonstration Grant; AGRI</cp:keywords>
  <cp:lastModifiedBy>Jane G Jewett</cp:lastModifiedBy>
  <cp:lastPrinted>2017-09-13T21:50:06Z</cp:lastPrinted>
  <dcterms:created xsi:type="dcterms:W3CDTF">2017-09-13T20:37:00Z</dcterms:created>
  <dcterms:modified xsi:type="dcterms:W3CDTF">2017-10-23T19:01:19Z</dcterms:modified>
</cp:coreProperties>
</file>